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etricsdecisions-my.sharepoint.com/personal/danalyst1_metric-decision_com/Documents/20250724_Workby_TI/Taches_M&amp;D/20250724_BD_Data_UEMOACOMPLET/"/>
    </mc:Choice>
  </mc:AlternateContent>
  <xr:revisionPtr revIDLastSave="812" documentId="8_{A658E43B-B3B9-40B6-A477-897F9714B23D}" xr6:coauthVersionLast="47" xr6:coauthVersionMax="47" xr10:uidLastSave="{FC802D46-9515-4486-B35D-FB954F0E4037}"/>
  <bookViews>
    <workbookView xWindow="-110" yWindow="-110" windowWidth="19420" windowHeight="10300" firstSheet="1" activeTab="2" xr2:uid="{00000000-000D-0000-FFFF-FFFF00000000}"/>
  </bookViews>
  <sheets>
    <sheet name="ReadMe" sheetId="1" r:id="rId1"/>
    <sheet name="Base pays" sheetId="2" r:id="rId2"/>
    <sheet name="CONDITION DES BANQUES" sheetId="5" r:id="rId3"/>
    <sheet name="SERVICES FINANCIERS NUMERIQUES " sheetId="6" r:id="rId4"/>
    <sheet name="Base banque" sheetId="3" r:id="rId5"/>
  </sheets>
  <definedNames>
    <definedName name="__i18n">#REF!</definedName>
    <definedName name="__iLang">#REF!</definedName>
    <definedName name="_xlnm._FilterDatabase" localSheetId="4" hidden="1">'Base banque'!$A$1:$U$1494</definedName>
    <definedName name="_xlnm._FilterDatabase" localSheetId="1">'Base pays'!$A$1:$AU$113</definedName>
    <definedName name="_Sort" hidden="1">#REF!</definedName>
    <definedName name="_Toc344994748" localSheetId="0">ReadMe!#REF!</definedName>
    <definedName name="_Toc344994749" localSheetId="0">ReadMe!#REF!</definedName>
    <definedName name="_Toc344994750" localSheetId="0">ReadMe!#REF!</definedName>
    <definedName name="_Toc344994751" localSheetId="0">ReadMe!#REF!</definedName>
    <definedName name="_Toc344994752" localSheetId="0">ReadMe!#REF!</definedName>
    <definedName name="_Toc344994753" localSheetId="0">ReadMe!#REF!</definedName>
    <definedName name="_Toc344994754" localSheetId="0">ReadMe!#REF!</definedName>
    <definedName name="_Toc344994755" localSheetId="0">ReadMe!#REF!</definedName>
    <definedName name="_Toc344994756" localSheetId="0">ReadMe!#REF!</definedName>
    <definedName name="_Toc344994757" localSheetId="0">ReadMe!#REF!</definedName>
    <definedName name="_Toc344994758" localSheetId="0">ReadMe!#REF!</definedName>
    <definedName name="_Toc344994759" localSheetId="0">ReadMe!#REF!</definedName>
    <definedName name="anscount" hidden="1">1</definedName>
    <definedName name="Avancement_PA" localSheetId="0">#REF!</definedName>
    <definedName name="Avancement_PA">#REF!</definedName>
    <definedName name="Conc.AssetXL">#REF!</definedName>
    <definedName name="Life.Components">#REF!</definedName>
    <definedName name="Life.Corr">#REF!</definedName>
    <definedName name="NA">#REF!</definedName>
    <definedName name="OLE_LINK1" localSheetId="0">ReadMe!#REF!</definedName>
    <definedName name="Portefeuille_2009">#REF!</definedName>
    <definedName name="Version">#REF!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06" i="2" l="1"/>
  <c r="AA3" i="2"/>
  <c r="AB3" i="2" s="1"/>
  <c r="AA4" i="2"/>
  <c r="AB4" i="2" s="1"/>
  <c r="AA5" i="2"/>
  <c r="AB5" i="2" s="1"/>
  <c r="AA6" i="2"/>
  <c r="AB6" i="2" s="1"/>
  <c r="AA7" i="2"/>
  <c r="AB7" i="2" s="1"/>
  <c r="AA8" i="2"/>
  <c r="AB8" i="2" s="1"/>
  <c r="AA9" i="2"/>
  <c r="AB9" i="2" s="1"/>
  <c r="AA10" i="2"/>
  <c r="AB10" i="2" s="1"/>
  <c r="AA11" i="2"/>
  <c r="AB11" i="2" s="1"/>
  <c r="AA12" i="2"/>
  <c r="AB12" i="2" s="1"/>
  <c r="AA13" i="2"/>
  <c r="AB13" i="2" s="1"/>
  <c r="AA14" i="2"/>
  <c r="AB14" i="2" s="1"/>
  <c r="AA15" i="2"/>
  <c r="AB15" i="2" s="1"/>
  <c r="AA16" i="2"/>
  <c r="AB16" i="2" s="1"/>
  <c r="AA17" i="2"/>
  <c r="AB17" i="2" s="1"/>
  <c r="AA18" i="2"/>
  <c r="AB18" i="2" s="1"/>
  <c r="AA19" i="2"/>
  <c r="AB19" i="2" s="1"/>
  <c r="AA20" i="2"/>
  <c r="AB20" i="2" s="1"/>
  <c r="AA21" i="2"/>
  <c r="AB21" i="2" s="1"/>
  <c r="AA22" i="2"/>
  <c r="AB22" i="2" s="1"/>
  <c r="AA23" i="2"/>
  <c r="AB23" i="2" s="1"/>
  <c r="AA24" i="2"/>
  <c r="AB24" i="2" s="1"/>
  <c r="AA25" i="2"/>
  <c r="AB25" i="2" s="1"/>
  <c r="AA26" i="2"/>
  <c r="AB26" i="2" s="1"/>
  <c r="AA27" i="2"/>
  <c r="AB27" i="2" s="1"/>
  <c r="AA28" i="2"/>
  <c r="AB28" i="2" s="1"/>
  <c r="AA29" i="2"/>
  <c r="AB29" i="2" s="1"/>
  <c r="AA30" i="2"/>
  <c r="AB30" i="2" s="1"/>
  <c r="AA31" i="2"/>
  <c r="AB31" i="2" s="1"/>
  <c r="AA32" i="2"/>
  <c r="AB32" i="2" s="1"/>
  <c r="AA33" i="2"/>
  <c r="AB33" i="2" s="1"/>
  <c r="AA34" i="2"/>
  <c r="AB34" i="2" s="1"/>
  <c r="AA35" i="2"/>
  <c r="AB35" i="2" s="1"/>
  <c r="AA36" i="2"/>
  <c r="AB36" i="2" s="1"/>
  <c r="AA37" i="2"/>
  <c r="AB37" i="2" s="1"/>
  <c r="AA38" i="2"/>
  <c r="AB38" i="2" s="1"/>
  <c r="AA39" i="2"/>
  <c r="AB39" i="2" s="1"/>
  <c r="AA40" i="2"/>
  <c r="AB40" i="2" s="1"/>
  <c r="AA41" i="2"/>
  <c r="AB41" i="2" s="1"/>
  <c r="AA42" i="2"/>
  <c r="AB42" i="2" s="1"/>
  <c r="AA43" i="2"/>
  <c r="AB43" i="2" s="1"/>
  <c r="AA44" i="2"/>
  <c r="AB44" i="2" s="1"/>
  <c r="AA45" i="2"/>
  <c r="AB45" i="2" s="1"/>
  <c r="AA46" i="2"/>
  <c r="AB46" i="2" s="1"/>
  <c r="AA47" i="2"/>
  <c r="AB47" i="2" s="1"/>
  <c r="AA48" i="2"/>
  <c r="AB48" i="2" s="1"/>
  <c r="AA49" i="2"/>
  <c r="AB49" i="2" s="1"/>
  <c r="AA50" i="2"/>
  <c r="AB50" i="2" s="1"/>
  <c r="AA51" i="2"/>
  <c r="AB51" i="2" s="1"/>
  <c r="AA52" i="2"/>
  <c r="AB52" i="2" s="1"/>
  <c r="AA53" i="2"/>
  <c r="AB53" i="2" s="1"/>
  <c r="AA54" i="2"/>
  <c r="AB54" i="2" s="1"/>
  <c r="AA55" i="2"/>
  <c r="AB55" i="2" s="1"/>
  <c r="AA56" i="2"/>
  <c r="AB56" i="2" s="1"/>
  <c r="AA57" i="2"/>
  <c r="AB57" i="2" s="1"/>
  <c r="AA58" i="2"/>
  <c r="AB58" i="2" s="1"/>
  <c r="AA59" i="2"/>
  <c r="AB59" i="2" s="1"/>
  <c r="AA60" i="2"/>
  <c r="AB60" i="2" s="1"/>
  <c r="AA61" i="2"/>
  <c r="AB61" i="2" s="1"/>
  <c r="AA62" i="2"/>
  <c r="AB62" i="2" s="1"/>
  <c r="AA63" i="2"/>
  <c r="AB63" i="2" s="1"/>
  <c r="AA64" i="2"/>
  <c r="AB64" i="2" s="1"/>
  <c r="AA65" i="2"/>
  <c r="AB65" i="2" s="1"/>
  <c r="AA66" i="2"/>
  <c r="AB66" i="2" s="1"/>
  <c r="AA67" i="2"/>
  <c r="AB67" i="2" s="1"/>
  <c r="AA68" i="2"/>
  <c r="AB68" i="2" s="1"/>
  <c r="AA69" i="2"/>
  <c r="AB69" i="2" s="1"/>
  <c r="AA70" i="2"/>
  <c r="AB70" i="2" s="1"/>
  <c r="AA71" i="2"/>
  <c r="AB71" i="2" s="1"/>
  <c r="AA72" i="2"/>
  <c r="AB72" i="2" s="1"/>
  <c r="AA73" i="2"/>
  <c r="AB73" i="2" s="1"/>
  <c r="AA74" i="2"/>
  <c r="AB74" i="2" s="1"/>
  <c r="AA75" i="2"/>
  <c r="AB75" i="2" s="1"/>
  <c r="AA76" i="2"/>
  <c r="AB76" i="2" s="1"/>
  <c r="AA77" i="2"/>
  <c r="AB77" i="2" s="1"/>
  <c r="AA78" i="2"/>
  <c r="AB78" i="2" s="1"/>
  <c r="AA79" i="2"/>
  <c r="AB79" i="2" s="1"/>
  <c r="AA80" i="2"/>
  <c r="AB80" i="2" s="1"/>
  <c r="AA81" i="2"/>
  <c r="AB81" i="2" s="1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2" i="2"/>
  <c r="AB2" i="2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2" i="2"/>
  <c r="L3" i="2"/>
  <c r="N3" i="2" s="1"/>
  <c r="L4" i="2"/>
  <c r="N4" i="2" s="1"/>
  <c r="L5" i="2"/>
  <c r="N5" i="2" s="1"/>
  <c r="L6" i="2"/>
  <c r="N6" i="2" s="1"/>
  <c r="L7" i="2"/>
  <c r="N7" i="2" s="1"/>
  <c r="L8" i="2"/>
  <c r="N8" i="2" s="1"/>
  <c r="L9" i="2"/>
  <c r="N9" i="2" s="1"/>
  <c r="L10" i="2"/>
  <c r="N10" i="2" s="1"/>
  <c r="L11" i="2"/>
  <c r="N11" i="2" s="1"/>
  <c r="L12" i="2"/>
  <c r="N12" i="2" s="1"/>
  <c r="L13" i="2"/>
  <c r="N13" i="2" s="1"/>
  <c r="L14" i="2"/>
  <c r="N14" i="2" s="1"/>
  <c r="L15" i="2"/>
  <c r="N15" i="2" s="1"/>
  <c r="L16" i="2"/>
  <c r="N16" i="2" s="1"/>
  <c r="L17" i="2"/>
  <c r="N17" i="2" s="1"/>
  <c r="L18" i="2"/>
  <c r="N18" i="2" s="1"/>
  <c r="L19" i="2"/>
  <c r="N19" i="2" s="1"/>
  <c r="L20" i="2"/>
  <c r="N20" i="2" s="1"/>
  <c r="L21" i="2"/>
  <c r="N21" i="2" s="1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28" i="2"/>
  <c r="N28" i="2" s="1"/>
  <c r="L29" i="2"/>
  <c r="N29" i="2" s="1"/>
  <c r="L30" i="2"/>
  <c r="N30" i="2" s="1"/>
  <c r="L31" i="2"/>
  <c r="N31" i="2" s="1"/>
  <c r="L32" i="2"/>
  <c r="N32" i="2" s="1"/>
  <c r="L33" i="2"/>
  <c r="N33" i="2" s="1"/>
  <c r="L34" i="2"/>
  <c r="N34" i="2" s="1"/>
  <c r="L35" i="2"/>
  <c r="N35" i="2" s="1"/>
  <c r="L36" i="2"/>
  <c r="N36" i="2" s="1"/>
  <c r="L37" i="2"/>
  <c r="N37" i="2" s="1"/>
  <c r="L38" i="2"/>
  <c r="N38" i="2" s="1"/>
  <c r="L39" i="2"/>
  <c r="N39" i="2" s="1"/>
  <c r="L40" i="2"/>
  <c r="N40" i="2" s="1"/>
  <c r="L41" i="2"/>
  <c r="N41" i="2" s="1"/>
  <c r="L42" i="2"/>
  <c r="N42" i="2" s="1"/>
  <c r="L43" i="2"/>
  <c r="N43" i="2" s="1"/>
  <c r="L44" i="2"/>
  <c r="N44" i="2" s="1"/>
  <c r="L45" i="2"/>
  <c r="N45" i="2" s="1"/>
  <c r="L46" i="2"/>
  <c r="N46" i="2" s="1"/>
  <c r="L47" i="2"/>
  <c r="N47" i="2" s="1"/>
  <c r="L48" i="2"/>
  <c r="N48" i="2" s="1"/>
  <c r="L49" i="2"/>
  <c r="N49" i="2" s="1"/>
  <c r="L50" i="2"/>
  <c r="N50" i="2" s="1"/>
  <c r="L51" i="2"/>
  <c r="N51" i="2" s="1"/>
  <c r="L52" i="2"/>
  <c r="N52" i="2" s="1"/>
  <c r="L53" i="2"/>
  <c r="N53" i="2" s="1"/>
  <c r="L54" i="2"/>
  <c r="N54" i="2" s="1"/>
  <c r="L55" i="2"/>
  <c r="N55" i="2" s="1"/>
  <c r="L56" i="2"/>
  <c r="N56" i="2" s="1"/>
  <c r="L57" i="2"/>
  <c r="N57" i="2" s="1"/>
  <c r="L58" i="2"/>
  <c r="N58" i="2" s="1"/>
  <c r="L59" i="2"/>
  <c r="N59" i="2" s="1"/>
  <c r="L60" i="2"/>
  <c r="N60" i="2" s="1"/>
  <c r="L61" i="2"/>
  <c r="N61" i="2" s="1"/>
  <c r="L62" i="2"/>
  <c r="N62" i="2" s="1"/>
  <c r="L63" i="2"/>
  <c r="N63" i="2" s="1"/>
  <c r="L64" i="2"/>
  <c r="N64" i="2" s="1"/>
  <c r="L65" i="2"/>
  <c r="N65" i="2" s="1"/>
  <c r="L66" i="2"/>
  <c r="N66" i="2" s="1"/>
  <c r="L67" i="2"/>
  <c r="N67" i="2" s="1"/>
  <c r="L68" i="2"/>
  <c r="N68" i="2" s="1"/>
  <c r="L69" i="2"/>
  <c r="N69" i="2" s="1"/>
  <c r="L70" i="2"/>
  <c r="N70" i="2" s="1"/>
  <c r="L71" i="2"/>
  <c r="N71" i="2" s="1"/>
  <c r="L72" i="2"/>
  <c r="N72" i="2" s="1"/>
  <c r="L73" i="2"/>
  <c r="N73" i="2" s="1"/>
  <c r="L74" i="2"/>
  <c r="L75" i="2"/>
  <c r="L76" i="2"/>
  <c r="N76" i="2" s="1"/>
  <c r="L77" i="2"/>
  <c r="N77" i="2" s="1"/>
  <c r="L78" i="2"/>
  <c r="N78" i="2" s="1"/>
  <c r="L79" i="2"/>
  <c r="N79" i="2" s="1"/>
  <c r="L80" i="2"/>
  <c r="N80" i="2" s="1"/>
  <c r="L81" i="2"/>
  <c r="N81" i="2" s="1"/>
  <c r="L82" i="2"/>
  <c r="N82" i="2" s="1"/>
  <c r="L83" i="2"/>
  <c r="N83" i="2" s="1"/>
  <c r="L84" i="2"/>
  <c r="N84" i="2" s="1"/>
  <c r="L85" i="2"/>
  <c r="N85" i="2" s="1"/>
  <c r="L86" i="2"/>
  <c r="N86" i="2" s="1"/>
  <c r="L87" i="2"/>
  <c r="N87" i="2" s="1"/>
  <c r="L88" i="2"/>
  <c r="N88" i="2" s="1"/>
  <c r="L89" i="2"/>
  <c r="N89" i="2" s="1"/>
  <c r="L90" i="2"/>
  <c r="N90" i="2" s="1"/>
  <c r="L91" i="2"/>
  <c r="N91" i="2" s="1"/>
  <c r="L92" i="2"/>
  <c r="N92" i="2" s="1"/>
  <c r="L93" i="2"/>
  <c r="N93" i="2" s="1"/>
  <c r="L94" i="2"/>
  <c r="N94" i="2" s="1"/>
  <c r="L95" i="2"/>
  <c r="N95" i="2" s="1"/>
  <c r="L96" i="2"/>
  <c r="N96" i="2" s="1"/>
  <c r="L97" i="2"/>
  <c r="N97" i="2" s="1"/>
  <c r="L98" i="2"/>
  <c r="N98" i="2" s="1"/>
  <c r="L99" i="2"/>
  <c r="N99" i="2" s="1"/>
  <c r="L100" i="2"/>
  <c r="N100" i="2" s="1"/>
  <c r="L101" i="2"/>
  <c r="N101" i="2" s="1"/>
  <c r="L102" i="2"/>
  <c r="N102" i="2" s="1"/>
  <c r="L103" i="2"/>
  <c r="N103" i="2" s="1"/>
  <c r="L104" i="2"/>
  <c r="N104" i="2" s="1"/>
  <c r="L105" i="2"/>
  <c r="N105" i="2" s="1"/>
  <c r="L106" i="2"/>
  <c r="N106" i="2" s="1"/>
  <c r="L107" i="2"/>
  <c r="N107" i="2" s="1"/>
  <c r="L108" i="2"/>
  <c r="N108" i="2" s="1"/>
  <c r="L109" i="2"/>
  <c r="N109" i="2" s="1"/>
  <c r="L110" i="2"/>
  <c r="N110" i="2" s="1"/>
  <c r="L111" i="2"/>
  <c r="N111" i="2" s="1"/>
  <c r="L112" i="2"/>
  <c r="N112" i="2" s="1"/>
  <c r="L113" i="2"/>
  <c r="N113" i="2" s="1"/>
  <c r="L2" i="2"/>
  <c r="N2" i="2" s="1"/>
  <c r="Q100" i="2"/>
  <c r="AP99" i="2"/>
  <c r="Q102" i="2"/>
  <c r="AP100" i="2"/>
  <c r="T100" i="2"/>
  <c r="T97" i="2"/>
  <c r="T98" i="2"/>
  <c r="T99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Q103" i="2"/>
  <c r="Q99" i="2"/>
  <c r="Q101" i="2"/>
  <c r="Q104" i="2"/>
  <c r="Q105" i="2"/>
  <c r="Q106" i="2"/>
  <c r="Q107" i="2"/>
  <c r="Q108" i="2"/>
  <c r="Q109" i="2"/>
  <c r="Q110" i="2"/>
  <c r="Q111" i="2"/>
  <c r="Q112" i="2"/>
  <c r="Q113" i="2"/>
  <c r="Q98" i="2"/>
  <c r="U98" i="2" s="1"/>
  <c r="Q97" i="2"/>
  <c r="AP109" i="2"/>
  <c r="H106" i="2"/>
  <c r="AP102" i="2"/>
  <c r="AP98" i="2"/>
  <c r="AP101" i="2"/>
  <c r="AP103" i="2"/>
  <c r="AP104" i="2"/>
  <c r="AP105" i="2"/>
  <c r="AP106" i="2"/>
  <c r="AP107" i="2"/>
  <c r="AP108" i="2"/>
  <c r="AP110" i="2"/>
  <c r="AP111" i="2"/>
  <c r="AP112" i="2"/>
  <c r="AP113" i="2"/>
  <c r="AP95" i="2"/>
  <c r="H105" i="2"/>
  <c r="H100" i="2"/>
  <c r="H98" i="2"/>
  <c r="H99" i="2"/>
  <c r="H101" i="2"/>
  <c r="H102" i="2"/>
  <c r="H103" i="2"/>
  <c r="H104" i="2"/>
  <c r="H107" i="2"/>
  <c r="H108" i="2"/>
  <c r="H109" i="2"/>
  <c r="H110" i="2"/>
  <c r="H111" i="2"/>
  <c r="H112" i="2"/>
  <c r="H113" i="2"/>
  <c r="H83" i="2"/>
  <c r="H92" i="2"/>
  <c r="G106" i="2"/>
  <c r="G98" i="2"/>
  <c r="G99" i="2"/>
  <c r="G100" i="2"/>
  <c r="G101" i="2"/>
  <c r="G102" i="2"/>
  <c r="G103" i="2"/>
  <c r="G104" i="2"/>
  <c r="G105" i="2"/>
  <c r="G107" i="2"/>
  <c r="G108" i="2"/>
  <c r="G109" i="2"/>
  <c r="G110" i="2"/>
  <c r="G111" i="2"/>
  <c r="I111" i="2" s="1"/>
  <c r="G112" i="2"/>
  <c r="G113" i="2"/>
  <c r="G97" i="2"/>
  <c r="G3" i="2"/>
  <c r="H3" i="2"/>
  <c r="U1494" i="3"/>
  <c r="U1493" i="3"/>
  <c r="U1492" i="3"/>
  <c r="U1491" i="3"/>
  <c r="U1490" i="3"/>
  <c r="U1489" i="3"/>
  <c r="U1488" i="3"/>
  <c r="U1487" i="3"/>
  <c r="U1486" i="3"/>
  <c r="U1485" i="3"/>
  <c r="U1484" i="3"/>
  <c r="U1483" i="3"/>
  <c r="U1482" i="3"/>
  <c r="U1481" i="3"/>
  <c r="U1480" i="3"/>
  <c r="U1479" i="3"/>
  <c r="U1478" i="3"/>
  <c r="U1477" i="3"/>
  <c r="U1476" i="3"/>
  <c r="U1475" i="3"/>
  <c r="U1474" i="3"/>
  <c r="U1473" i="3"/>
  <c r="U1472" i="3"/>
  <c r="U1471" i="3"/>
  <c r="U1470" i="3"/>
  <c r="U1469" i="3"/>
  <c r="U1468" i="3"/>
  <c r="U1467" i="3"/>
  <c r="U1466" i="3"/>
  <c r="U1465" i="3"/>
  <c r="U1464" i="3"/>
  <c r="U1463" i="3"/>
  <c r="U1462" i="3"/>
  <c r="U1461" i="3"/>
  <c r="U1460" i="3"/>
  <c r="U1459" i="3"/>
  <c r="U1458" i="3"/>
  <c r="U1457" i="3"/>
  <c r="U1456" i="3"/>
  <c r="U1455" i="3"/>
  <c r="U1454" i="3"/>
  <c r="U1453" i="3"/>
  <c r="U1452" i="3"/>
  <c r="U1451" i="3"/>
  <c r="U1450" i="3"/>
  <c r="U1449" i="3"/>
  <c r="U1448" i="3"/>
  <c r="U1447" i="3"/>
  <c r="U1446" i="3"/>
  <c r="U1445" i="3"/>
  <c r="U1444" i="3"/>
  <c r="U1443" i="3"/>
  <c r="U1442" i="3"/>
  <c r="U1441" i="3"/>
  <c r="U1440" i="3"/>
  <c r="U1439" i="3"/>
  <c r="U1438" i="3"/>
  <c r="U1437" i="3"/>
  <c r="U1436" i="3"/>
  <c r="U1435" i="3"/>
  <c r="U1434" i="3"/>
  <c r="U1433" i="3"/>
  <c r="U1432" i="3"/>
  <c r="U1431" i="3"/>
  <c r="U1430" i="3"/>
  <c r="U1429" i="3"/>
  <c r="U1428" i="3"/>
  <c r="U1427" i="3"/>
  <c r="U1426" i="3"/>
  <c r="U1425" i="3"/>
  <c r="U1424" i="3"/>
  <c r="U1423" i="3"/>
  <c r="U1422" i="3"/>
  <c r="U1421" i="3"/>
  <c r="U1420" i="3"/>
  <c r="U1419" i="3"/>
  <c r="U1418" i="3"/>
  <c r="U1417" i="3"/>
  <c r="U1416" i="3"/>
  <c r="U1415" i="3"/>
  <c r="U1414" i="3"/>
  <c r="U1413" i="3"/>
  <c r="U1412" i="3"/>
  <c r="U1411" i="3"/>
  <c r="U1410" i="3"/>
  <c r="U1409" i="3"/>
  <c r="U1408" i="3"/>
  <c r="U1407" i="3"/>
  <c r="U1406" i="3"/>
  <c r="U1405" i="3"/>
  <c r="U1404" i="3"/>
  <c r="U1403" i="3"/>
  <c r="U1402" i="3"/>
  <c r="U1401" i="3"/>
  <c r="U1400" i="3"/>
  <c r="U1399" i="3"/>
  <c r="U1398" i="3"/>
  <c r="U1397" i="3"/>
  <c r="U1396" i="3"/>
  <c r="U1395" i="3"/>
  <c r="U1394" i="3"/>
  <c r="U1393" i="3"/>
  <c r="U1392" i="3"/>
  <c r="U1391" i="3"/>
  <c r="U1390" i="3"/>
  <c r="U1389" i="3"/>
  <c r="U1388" i="3"/>
  <c r="U1387" i="3"/>
  <c r="U1386" i="3"/>
  <c r="U1385" i="3"/>
  <c r="U1384" i="3"/>
  <c r="U1383" i="3"/>
  <c r="U1382" i="3"/>
  <c r="U1381" i="3"/>
  <c r="U1380" i="3"/>
  <c r="U1379" i="3"/>
  <c r="U1378" i="3"/>
  <c r="U1377" i="3"/>
  <c r="U1376" i="3"/>
  <c r="U1375" i="3"/>
  <c r="U1374" i="3"/>
  <c r="U1373" i="3"/>
  <c r="U1372" i="3"/>
  <c r="U1371" i="3"/>
  <c r="U1370" i="3"/>
  <c r="U1369" i="3"/>
  <c r="U1368" i="3"/>
  <c r="U1367" i="3"/>
  <c r="U1366" i="3"/>
  <c r="U1365" i="3"/>
  <c r="U1364" i="3"/>
  <c r="U1363" i="3"/>
  <c r="U1362" i="3"/>
  <c r="U1361" i="3"/>
  <c r="U1360" i="3"/>
  <c r="U1359" i="3"/>
  <c r="U1358" i="3"/>
  <c r="U1357" i="3"/>
  <c r="U1356" i="3"/>
  <c r="U1355" i="3"/>
  <c r="U1354" i="3"/>
  <c r="U1353" i="3"/>
  <c r="U1352" i="3"/>
  <c r="U1351" i="3"/>
  <c r="U1350" i="3"/>
  <c r="U1349" i="3"/>
  <c r="U1348" i="3"/>
  <c r="U1347" i="3"/>
  <c r="U1346" i="3"/>
  <c r="U1345" i="3"/>
  <c r="U1344" i="3"/>
  <c r="U1343" i="3"/>
  <c r="U1342" i="3"/>
  <c r="U1341" i="3"/>
  <c r="U1340" i="3"/>
  <c r="U1339" i="3"/>
  <c r="U1338" i="3"/>
  <c r="U1337" i="3"/>
  <c r="U1336" i="3"/>
  <c r="U1335" i="3"/>
  <c r="U1334" i="3"/>
  <c r="U1333" i="3"/>
  <c r="U1332" i="3"/>
  <c r="U1331" i="3"/>
  <c r="U1330" i="3"/>
  <c r="U1329" i="3"/>
  <c r="U1328" i="3"/>
  <c r="U1327" i="3"/>
  <c r="U1326" i="3"/>
  <c r="U1325" i="3"/>
  <c r="U1324" i="3"/>
  <c r="U1323" i="3"/>
  <c r="U1322" i="3"/>
  <c r="U1321" i="3"/>
  <c r="U1320" i="3"/>
  <c r="U1319" i="3"/>
  <c r="U1318" i="3"/>
  <c r="U1317" i="3"/>
  <c r="U1316" i="3"/>
  <c r="U1315" i="3"/>
  <c r="U1314" i="3"/>
  <c r="U1313" i="3"/>
  <c r="U1312" i="3"/>
  <c r="U1311" i="3"/>
  <c r="U1310" i="3"/>
  <c r="U1309" i="3"/>
  <c r="U1308" i="3"/>
  <c r="U1307" i="3"/>
  <c r="U1306" i="3"/>
  <c r="U1305" i="3"/>
  <c r="U1304" i="3"/>
  <c r="U1303" i="3"/>
  <c r="U1302" i="3"/>
  <c r="U1301" i="3"/>
  <c r="U1300" i="3"/>
  <c r="U1299" i="3"/>
  <c r="U1298" i="3"/>
  <c r="U1297" i="3"/>
  <c r="U1296" i="3"/>
  <c r="U1295" i="3"/>
  <c r="U1294" i="3"/>
  <c r="U1293" i="3"/>
  <c r="U1292" i="3"/>
  <c r="U1291" i="3"/>
  <c r="U1290" i="3"/>
  <c r="U1289" i="3"/>
  <c r="U1288" i="3"/>
  <c r="U1287" i="3"/>
  <c r="U1286" i="3"/>
  <c r="U1285" i="3"/>
  <c r="U1284" i="3"/>
  <c r="U1283" i="3"/>
  <c r="U1282" i="3"/>
  <c r="U1281" i="3"/>
  <c r="U1280" i="3"/>
  <c r="U1279" i="3"/>
  <c r="U1278" i="3"/>
  <c r="U1277" i="3"/>
  <c r="U1276" i="3"/>
  <c r="U1275" i="3"/>
  <c r="U1274" i="3"/>
  <c r="U1273" i="3"/>
  <c r="U1272" i="3"/>
  <c r="U1271" i="3"/>
  <c r="U1270" i="3"/>
  <c r="U1269" i="3"/>
  <c r="U1268" i="3"/>
  <c r="U1267" i="3"/>
  <c r="U1266" i="3"/>
  <c r="U1265" i="3"/>
  <c r="U1264" i="3"/>
  <c r="U1263" i="3"/>
  <c r="U1262" i="3"/>
  <c r="U1261" i="3"/>
  <c r="U1260" i="3"/>
  <c r="U1259" i="3"/>
  <c r="U1258" i="3"/>
  <c r="U1257" i="3"/>
  <c r="U1256" i="3"/>
  <c r="U1255" i="3"/>
  <c r="U1254" i="3"/>
  <c r="U1253" i="3"/>
  <c r="U1252" i="3"/>
  <c r="U1251" i="3"/>
  <c r="U1250" i="3"/>
  <c r="U1249" i="3"/>
  <c r="U1248" i="3"/>
  <c r="U1247" i="3"/>
  <c r="U1246" i="3"/>
  <c r="U1245" i="3"/>
  <c r="U1244" i="3"/>
  <c r="U1243" i="3"/>
  <c r="U1242" i="3"/>
  <c r="U1241" i="3"/>
  <c r="U1240" i="3"/>
  <c r="U1239" i="3"/>
  <c r="U1238" i="3"/>
  <c r="U1237" i="3"/>
  <c r="U1236" i="3"/>
  <c r="U1235" i="3"/>
  <c r="U1234" i="3"/>
  <c r="U1233" i="3"/>
  <c r="U1232" i="3"/>
  <c r="AP97" i="2"/>
  <c r="H97" i="2"/>
  <c r="AP96" i="2"/>
  <c r="T96" i="2"/>
  <c r="Q96" i="2"/>
  <c r="H96" i="2"/>
  <c r="G96" i="2"/>
  <c r="T95" i="2"/>
  <c r="Q95" i="2"/>
  <c r="H95" i="2"/>
  <c r="G95" i="2"/>
  <c r="AP94" i="2"/>
  <c r="T94" i="2"/>
  <c r="Q94" i="2"/>
  <c r="H94" i="2"/>
  <c r="G94" i="2"/>
  <c r="AP93" i="2"/>
  <c r="T93" i="2"/>
  <c r="Q93" i="2"/>
  <c r="H93" i="2"/>
  <c r="G93" i="2"/>
  <c r="AP92" i="2"/>
  <c r="T92" i="2"/>
  <c r="Q92" i="2"/>
  <c r="G92" i="2"/>
  <c r="AP91" i="2"/>
  <c r="T91" i="2"/>
  <c r="Q91" i="2"/>
  <c r="H91" i="2"/>
  <c r="G91" i="2"/>
  <c r="AP90" i="2"/>
  <c r="T90" i="2"/>
  <c r="Q90" i="2"/>
  <c r="H90" i="2"/>
  <c r="G90" i="2"/>
  <c r="AP89" i="2"/>
  <c r="T89" i="2"/>
  <c r="Q89" i="2"/>
  <c r="H89" i="2"/>
  <c r="G89" i="2"/>
  <c r="AP88" i="2"/>
  <c r="T88" i="2"/>
  <c r="Q88" i="2"/>
  <c r="H88" i="2"/>
  <c r="G88" i="2"/>
  <c r="AP87" i="2"/>
  <c r="T87" i="2"/>
  <c r="Q87" i="2"/>
  <c r="H87" i="2"/>
  <c r="G87" i="2"/>
  <c r="AP86" i="2"/>
  <c r="T86" i="2"/>
  <c r="Q86" i="2"/>
  <c r="H86" i="2"/>
  <c r="G86" i="2"/>
  <c r="AP85" i="2"/>
  <c r="T85" i="2"/>
  <c r="Q85" i="2"/>
  <c r="H85" i="2"/>
  <c r="G85" i="2"/>
  <c r="AP84" i="2"/>
  <c r="T84" i="2"/>
  <c r="Q84" i="2"/>
  <c r="H84" i="2"/>
  <c r="G84" i="2"/>
  <c r="AP83" i="2"/>
  <c r="T83" i="2"/>
  <c r="Q83" i="2"/>
  <c r="G83" i="2"/>
  <c r="AP82" i="2"/>
  <c r="T82" i="2"/>
  <c r="Q82" i="2"/>
  <c r="H82" i="2"/>
  <c r="G82" i="2"/>
  <c r="AP81" i="2"/>
  <c r="H81" i="2"/>
  <c r="G81" i="2"/>
  <c r="AP80" i="2"/>
  <c r="H80" i="2"/>
  <c r="G80" i="2"/>
  <c r="AP79" i="2"/>
  <c r="H79" i="2"/>
  <c r="G79" i="2"/>
  <c r="AP78" i="2"/>
  <c r="H78" i="2"/>
  <c r="G78" i="2"/>
  <c r="AP77" i="2"/>
  <c r="H77" i="2"/>
  <c r="G77" i="2"/>
  <c r="AP76" i="2"/>
  <c r="H76" i="2"/>
  <c r="G76" i="2"/>
  <c r="AP75" i="2"/>
  <c r="H75" i="2"/>
  <c r="G75" i="2"/>
  <c r="AP74" i="2"/>
  <c r="H74" i="2"/>
  <c r="G74" i="2"/>
  <c r="AP73" i="2"/>
  <c r="H73" i="2"/>
  <c r="G73" i="2"/>
  <c r="AP72" i="2"/>
  <c r="H72" i="2"/>
  <c r="G72" i="2"/>
  <c r="AP71" i="2"/>
  <c r="H71" i="2"/>
  <c r="G71" i="2"/>
  <c r="AP70" i="2"/>
  <c r="H70" i="2"/>
  <c r="G70" i="2"/>
  <c r="AP69" i="2"/>
  <c r="H69" i="2"/>
  <c r="G69" i="2"/>
  <c r="AP68" i="2"/>
  <c r="H68" i="2"/>
  <c r="G68" i="2"/>
  <c r="AP67" i="2"/>
  <c r="H67" i="2"/>
  <c r="G67" i="2"/>
  <c r="AP66" i="2"/>
  <c r="H66" i="2"/>
  <c r="G66" i="2"/>
  <c r="AP65" i="2"/>
  <c r="H65" i="2"/>
  <c r="G65" i="2"/>
  <c r="AP64" i="2"/>
  <c r="H64" i="2"/>
  <c r="G64" i="2"/>
  <c r="AP63" i="2"/>
  <c r="H63" i="2"/>
  <c r="G63" i="2"/>
  <c r="AP62" i="2"/>
  <c r="H62" i="2"/>
  <c r="G62" i="2"/>
  <c r="AP61" i="2"/>
  <c r="H61" i="2"/>
  <c r="G61" i="2"/>
  <c r="AP60" i="2"/>
  <c r="H60" i="2"/>
  <c r="G60" i="2"/>
  <c r="AP59" i="2"/>
  <c r="H59" i="2"/>
  <c r="G59" i="2"/>
  <c r="AP58" i="2"/>
  <c r="H58" i="2"/>
  <c r="G58" i="2"/>
  <c r="AP57" i="2"/>
  <c r="H57" i="2"/>
  <c r="G57" i="2"/>
  <c r="AP56" i="2"/>
  <c r="H56" i="2"/>
  <c r="G56" i="2"/>
  <c r="AP55" i="2"/>
  <c r="H55" i="2"/>
  <c r="G55" i="2"/>
  <c r="AP54" i="2"/>
  <c r="H54" i="2"/>
  <c r="G54" i="2"/>
  <c r="AP53" i="2"/>
  <c r="H53" i="2"/>
  <c r="G53" i="2"/>
  <c r="AP52" i="2"/>
  <c r="H52" i="2"/>
  <c r="G52" i="2"/>
  <c r="AP51" i="2"/>
  <c r="H51" i="2"/>
  <c r="G51" i="2"/>
  <c r="AP50" i="2"/>
  <c r="H50" i="2"/>
  <c r="G50" i="2"/>
  <c r="AP49" i="2"/>
  <c r="H49" i="2"/>
  <c r="G49" i="2"/>
  <c r="AP48" i="2"/>
  <c r="H48" i="2"/>
  <c r="G48" i="2"/>
  <c r="AP47" i="2"/>
  <c r="H47" i="2"/>
  <c r="G47" i="2"/>
  <c r="AP46" i="2"/>
  <c r="H46" i="2"/>
  <c r="G46" i="2"/>
  <c r="AP45" i="2"/>
  <c r="H45" i="2"/>
  <c r="G45" i="2"/>
  <c r="AP44" i="2"/>
  <c r="H44" i="2"/>
  <c r="G44" i="2"/>
  <c r="AP43" i="2"/>
  <c r="H43" i="2"/>
  <c r="G43" i="2"/>
  <c r="AP42" i="2"/>
  <c r="H42" i="2"/>
  <c r="G42" i="2"/>
  <c r="AP41" i="2"/>
  <c r="H41" i="2"/>
  <c r="G41" i="2"/>
  <c r="AP40" i="2"/>
  <c r="H40" i="2"/>
  <c r="G40" i="2"/>
  <c r="AP39" i="2"/>
  <c r="H39" i="2"/>
  <c r="G39" i="2"/>
  <c r="AP38" i="2"/>
  <c r="H38" i="2"/>
  <c r="G38" i="2"/>
  <c r="AP37" i="2"/>
  <c r="H37" i="2"/>
  <c r="G37" i="2"/>
  <c r="AP36" i="2"/>
  <c r="H36" i="2"/>
  <c r="G36" i="2"/>
  <c r="AP35" i="2"/>
  <c r="H35" i="2"/>
  <c r="G35" i="2"/>
  <c r="AP34" i="2"/>
  <c r="H34" i="2"/>
  <c r="G34" i="2"/>
  <c r="AP33" i="2"/>
  <c r="H33" i="2"/>
  <c r="G33" i="2"/>
  <c r="AP32" i="2"/>
  <c r="H32" i="2"/>
  <c r="G32" i="2"/>
  <c r="AP31" i="2"/>
  <c r="H31" i="2"/>
  <c r="G31" i="2"/>
  <c r="AP30" i="2"/>
  <c r="H30" i="2"/>
  <c r="G30" i="2"/>
  <c r="AP29" i="2"/>
  <c r="H29" i="2"/>
  <c r="G29" i="2"/>
  <c r="AP28" i="2"/>
  <c r="H28" i="2"/>
  <c r="G28" i="2"/>
  <c r="AP27" i="2"/>
  <c r="H27" i="2"/>
  <c r="G27" i="2"/>
  <c r="AP26" i="2"/>
  <c r="H26" i="2"/>
  <c r="G26" i="2"/>
  <c r="AP25" i="2"/>
  <c r="H25" i="2"/>
  <c r="G25" i="2"/>
  <c r="AP24" i="2"/>
  <c r="H24" i="2"/>
  <c r="G24" i="2"/>
  <c r="AP23" i="2"/>
  <c r="H23" i="2"/>
  <c r="G23" i="2"/>
  <c r="AP22" i="2"/>
  <c r="H22" i="2"/>
  <c r="G22" i="2"/>
  <c r="AP21" i="2"/>
  <c r="H21" i="2"/>
  <c r="G21" i="2"/>
  <c r="AP20" i="2"/>
  <c r="H20" i="2"/>
  <c r="G20" i="2"/>
  <c r="AP19" i="2"/>
  <c r="H19" i="2"/>
  <c r="G19" i="2"/>
  <c r="AP18" i="2"/>
  <c r="H18" i="2"/>
  <c r="G18" i="2"/>
  <c r="AP17" i="2"/>
  <c r="H17" i="2"/>
  <c r="G17" i="2"/>
  <c r="AP16" i="2"/>
  <c r="H16" i="2"/>
  <c r="G16" i="2"/>
  <c r="AP15" i="2"/>
  <c r="H15" i="2"/>
  <c r="G15" i="2"/>
  <c r="AP14" i="2"/>
  <c r="H14" i="2"/>
  <c r="G14" i="2"/>
  <c r="AP13" i="2"/>
  <c r="H13" i="2"/>
  <c r="G13" i="2"/>
  <c r="AP12" i="2"/>
  <c r="H12" i="2"/>
  <c r="G12" i="2"/>
  <c r="AP11" i="2"/>
  <c r="H11" i="2"/>
  <c r="G11" i="2"/>
  <c r="AP10" i="2"/>
  <c r="H10" i="2"/>
  <c r="G10" i="2"/>
  <c r="AP9" i="2"/>
  <c r="H9" i="2"/>
  <c r="G9" i="2"/>
  <c r="AP8" i="2"/>
  <c r="H8" i="2"/>
  <c r="G8" i="2"/>
  <c r="AP7" i="2"/>
  <c r="H7" i="2"/>
  <c r="G7" i="2"/>
  <c r="AP6" i="2"/>
  <c r="H6" i="2"/>
  <c r="G6" i="2"/>
  <c r="AP5" i="2"/>
  <c r="H5" i="2"/>
  <c r="G5" i="2"/>
  <c r="AP4" i="2"/>
  <c r="H4" i="2"/>
  <c r="G4" i="2"/>
  <c r="AP3" i="2"/>
  <c r="AP2" i="2"/>
  <c r="H2" i="2"/>
  <c r="G2" i="2"/>
  <c r="AB109" i="2" l="1"/>
  <c r="N74" i="2"/>
  <c r="AB110" i="2"/>
  <c r="AB102" i="2"/>
  <c r="AB98" i="2"/>
  <c r="AB94" i="2"/>
  <c r="AB90" i="2"/>
  <c r="AB86" i="2"/>
  <c r="AB82" i="2"/>
  <c r="AB113" i="2"/>
  <c r="AB105" i="2"/>
  <c r="AB101" i="2"/>
  <c r="AB97" i="2"/>
  <c r="AB93" i="2"/>
  <c r="AB89" i="2"/>
  <c r="AB85" i="2"/>
  <c r="AB112" i="2"/>
  <c r="AB108" i="2"/>
  <c r="AB104" i="2"/>
  <c r="AB100" i="2"/>
  <c r="AB96" i="2"/>
  <c r="AB92" i="2"/>
  <c r="AB88" i="2"/>
  <c r="AB84" i="2"/>
  <c r="AB111" i="2"/>
  <c r="AB107" i="2"/>
  <c r="AB103" i="2"/>
  <c r="AB99" i="2"/>
  <c r="AB95" i="2"/>
  <c r="AB91" i="2"/>
  <c r="AB87" i="2"/>
  <c r="AB83" i="2"/>
  <c r="N75" i="2"/>
  <c r="U100" i="2"/>
  <c r="I97" i="2"/>
  <c r="I105" i="2"/>
  <c r="I106" i="2"/>
  <c r="U99" i="2"/>
  <c r="I112" i="2"/>
  <c r="U113" i="2"/>
  <c r="U105" i="2"/>
  <c r="U102" i="2"/>
  <c r="U101" i="2"/>
  <c r="U109" i="2"/>
  <c r="U108" i="2"/>
  <c r="U112" i="2"/>
  <c r="U111" i="2"/>
  <c r="U110" i="2"/>
  <c r="U107" i="2"/>
  <c r="U103" i="2"/>
  <c r="U104" i="2"/>
  <c r="U106" i="2"/>
  <c r="I3" i="2"/>
  <c r="I113" i="2"/>
  <c r="I110" i="2"/>
  <c r="U97" i="2"/>
  <c r="U94" i="2"/>
  <c r="I108" i="2"/>
  <c r="I107" i="2"/>
  <c r="I98" i="2"/>
  <c r="I109" i="2"/>
  <c r="I99" i="2"/>
  <c r="I11" i="2"/>
  <c r="U86" i="2"/>
  <c r="I104" i="2"/>
  <c r="I103" i="2"/>
  <c r="I101" i="2"/>
  <c r="I102" i="2"/>
  <c r="I100" i="2"/>
  <c r="I96" i="2"/>
  <c r="U87" i="2"/>
  <c r="I7" i="2"/>
  <c r="I15" i="2"/>
  <c r="I85" i="2"/>
  <c r="U89" i="2"/>
  <c r="U93" i="2"/>
  <c r="I8" i="2"/>
  <c r="I16" i="2"/>
  <c r="U82" i="2"/>
  <c r="U92" i="2"/>
  <c r="I88" i="2"/>
  <c r="U85" i="2"/>
  <c r="U95" i="2"/>
  <c r="U84" i="2"/>
  <c r="I4" i="2"/>
  <c r="I12" i="2"/>
  <c r="I93" i="2"/>
  <c r="U90" i="2"/>
  <c r="I6" i="2"/>
  <c r="I10" i="2"/>
  <c r="I14" i="2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U83" i="2"/>
  <c r="I84" i="2"/>
  <c r="U88" i="2"/>
  <c r="I89" i="2"/>
  <c r="U91" i="2"/>
  <c r="I92" i="2"/>
  <c r="U9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2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tc={AEB284B2-174E-43EF-80A1-FD79FFA5B798}</author>
    <author>tc={534A404D-FE15-44E3-B1C1-989FC2FA163B}</author>
  </authors>
  <commentList>
    <comment ref="AB1" authorId="0" shapeId="0" xr:uid="{AEB284B2-174E-43EF-80A1-FD79FFA5B79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Vérifier et corriger les écarts</t>
      </text>
    </comment>
    <comment ref="AT1" authorId="1" shapeId="0" xr:uid="{534A404D-FE15-44E3-B1C1-989FC2FA163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francs CFA (monnaie locales)</t>
      </text>
    </comment>
  </commentList>
</comments>
</file>

<file path=xl/sharedStrings.xml><?xml version="1.0" encoding="utf-8"?>
<sst xmlns="http://schemas.openxmlformats.org/spreadsheetml/2006/main" count="12452" uniqueCount="988">
  <si>
    <t>GUIDE DE COLLECTE ET SAISIE DES DONNEES</t>
  </si>
  <si>
    <t>I</t>
  </si>
  <si>
    <t xml:space="preserve">Utilisation : </t>
  </si>
  <si>
    <t>II</t>
  </si>
  <si>
    <t>Description des principaux onglets</t>
  </si>
  <si>
    <t xml:space="preserve">▪ Ce descriptif permet de faciliter la collecte (recherche) et la saisie des données
▪ Il faudra respecter le code couleur des cellules de chaque onglet (feuille)
▪ Respecter la casse sur nom des pays et type d'établissement de crédit </t>
  </si>
  <si>
    <t xml:space="preserve">Onglet </t>
  </si>
  <si>
    <t>Description</t>
  </si>
  <si>
    <t>Base pays</t>
  </si>
  <si>
    <t xml:space="preserve">Informations sur l'industrie bancaire par pays </t>
  </si>
  <si>
    <t>Base banque</t>
  </si>
  <si>
    <t>Informations sur les banques et établissements financiers pris individuellement</t>
  </si>
  <si>
    <t>III</t>
  </si>
  <si>
    <t xml:space="preserve">Collecte et saisie </t>
  </si>
  <si>
    <t>Sources des données</t>
  </si>
  <si>
    <t xml:space="preserve">Année </t>
  </si>
  <si>
    <t>Couleur des cellules</t>
  </si>
  <si>
    <t>Document source</t>
  </si>
  <si>
    <t>Où regarder ?</t>
  </si>
  <si>
    <t>Observation</t>
  </si>
  <si>
    <t>n</t>
  </si>
  <si>
    <r>
      <t xml:space="preserve">Rapport </t>
    </r>
    <r>
      <rPr>
        <b/>
        <sz val="10"/>
        <color rgb="FFFF0000"/>
        <rFont val="Century Gothic"/>
        <family val="2"/>
      </rPr>
      <t>n</t>
    </r>
    <r>
      <rPr>
        <sz val="10"/>
        <color theme="1"/>
        <rFont val="Century Gothic"/>
        <family val="2"/>
      </rPr>
      <t xml:space="preserve"> de la CB</t>
    </r>
  </si>
  <si>
    <r>
      <t xml:space="preserve">Paysage des établissements de crédit / Tableau </t>
    </r>
    <r>
      <rPr>
        <b/>
        <i/>
        <sz val="10"/>
        <color theme="1"/>
        <rFont val="Century Gothic"/>
        <family val="2"/>
      </rPr>
      <t>Nombre d’établissements de crédit agréés</t>
    </r>
  </si>
  <si>
    <r>
      <t xml:space="preserve">Paysage des établissements de crédit / Tableau </t>
    </r>
    <r>
      <rPr>
        <b/>
        <i/>
        <sz val="10"/>
        <color theme="1"/>
        <rFont val="Century Gothic"/>
        <family val="2"/>
      </rPr>
      <t>Répartition des établissements de crédit en activité</t>
    </r>
  </si>
  <si>
    <r>
      <t xml:space="preserve">Annexes / Statistiques agrégées par pays / Tableau </t>
    </r>
    <r>
      <rPr>
        <b/>
        <i/>
        <sz val="10"/>
        <color theme="1"/>
        <rFont val="Century Gothic"/>
        <family val="2"/>
      </rPr>
      <t>Etablissements de crédit agrées</t>
    </r>
  </si>
  <si>
    <r>
      <t xml:space="preserve">Rapport </t>
    </r>
    <r>
      <rPr>
        <b/>
        <sz val="10"/>
        <color rgb="FFFF0000"/>
        <rFont val="Century Gothic"/>
        <family val="2"/>
      </rPr>
      <t>n+1</t>
    </r>
    <r>
      <rPr>
        <sz val="10"/>
        <color theme="1"/>
        <rFont val="Century Gothic"/>
        <family val="2"/>
      </rPr>
      <t xml:space="preserve"> de la CB</t>
    </r>
  </si>
  <si>
    <r>
      <t xml:space="preserve">Annexes / Statistiques agrégées par pays / Tableau </t>
    </r>
    <r>
      <rPr>
        <b/>
        <i/>
        <sz val="10"/>
        <color theme="1"/>
        <rFont val="Century Gothic"/>
        <family val="2"/>
      </rPr>
      <t>RATIOS CARACTERISTIQUES et STATISTIQUES</t>
    </r>
  </si>
  <si>
    <t>Définitives*</t>
  </si>
  <si>
    <r>
      <t xml:space="preserve">Annexes / Statistiques agrégées par pays / Tableau </t>
    </r>
    <r>
      <rPr>
        <b/>
        <i/>
        <sz val="10"/>
        <color theme="1"/>
        <rFont val="Century Gothic"/>
        <family val="2"/>
      </rPr>
      <t>BILANS ; EMPLOIS-RESSOURCES ; RESULTATS</t>
    </r>
  </si>
  <si>
    <t xml:space="preserve">Autres sources </t>
  </si>
  <si>
    <t>▪ Les données sur la population et le PIB sont à collecter sur le site de la Banque Mondiale (BM)
▪ Le taux de bancarisation est le rapport nombre total de comptes sur la population totale 
▪ Reconduire ou mettre à jour les superficies</t>
  </si>
  <si>
    <r>
      <t>Base banque</t>
    </r>
    <r>
      <rPr>
        <sz val="14"/>
        <color theme="0"/>
        <rFont val="Century Gothic"/>
        <family val="2"/>
      </rPr>
      <t>**</t>
    </r>
  </si>
  <si>
    <t>Annuaire des banques et EF de l'UMOA</t>
  </si>
  <si>
    <r>
      <t xml:space="preserve">Pour chaque banque, </t>
    </r>
    <r>
      <rPr>
        <b/>
        <i/>
        <sz val="10"/>
        <color theme="1"/>
        <rFont val="Century Gothic"/>
        <family val="2"/>
      </rPr>
      <t>effectifs entre parenthèses</t>
    </r>
    <r>
      <rPr>
        <sz val="10"/>
        <color theme="1"/>
        <rFont val="Century Gothic"/>
        <family val="2"/>
      </rPr>
      <t xml:space="preserve"> pour la capitale, les provinces, etc.</t>
    </r>
  </si>
  <si>
    <t>Résultat obtenu par la somme du nombre d'agences (capitale, province, ext, bureaux, stations…)</t>
  </si>
  <si>
    <t xml:space="preserve">        * </t>
  </si>
  <si>
    <r>
      <t xml:space="preserve">Si le rapport </t>
    </r>
    <r>
      <rPr>
        <b/>
        <sz val="10"/>
        <color rgb="FFFF0000"/>
        <rFont val="Century Gothic"/>
        <family val="2"/>
      </rPr>
      <t xml:space="preserve">n+1 </t>
    </r>
    <r>
      <rPr>
        <sz val="10"/>
        <color theme="1"/>
        <rFont val="Century Gothic"/>
        <family val="2"/>
      </rPr>
      <t xml:space="preserve">n'est pas disponible, utiliser les données provisioires du rapport </t>
    </r>
    <r>
      <rPr>
        <b/>
        <sz val="10"/>
        <color rgb="FFFF0000"/>
        <rFont val="Century Gothic"/>
        <family val="2"/>
      </rPr>
      <t>n</t>
    </r>
  </si>
  <si>
    <t>**</t>
  </si>
  <si>
    <t>Le nombre d'agence dans les rapports de la commission bancaire est égal au nombre d'agence dans la feuille "Base banque"</t>
  </si>
  <si>
    <t>Ce qui fait que pour certaines banques, on a le nombre total d'agence mais pas les valeurs par zone (capitale, provinces, etc.)</t>
  </si>
  <si>
    <t>Certains établissements de crédits présents dans la feuille "Base banque" ne sont pas présentés dans l'annuaire statistiques des banques</t>
  </si>
  <si>
    <t xml:space="preserve">Les valeurs vides signifient que les données n'ont pas été rendues disponibles </t>
  </si>
  <si>
    <t xml:space="preserve">       CB :</t>
  </si>
  <si>
    <t>Commission Bancaire</t>
  </si>
  <si>
    <t xml:space="preserve">        EF :</t>
  </si>
  <si>
    <t>Etablissements Financiers</t>
  </si>
  <si>
    <t>Ces données concernent les établissements de crédits (banques et établissements financiers)</t>
  </si>
  <si>
    <t>PAYS</t>
  </si>
  <si>
    <t>ANNEE</t>
  </si>
  <si>
    <t>NOMBRE DE FILIALES BANCAIRES</t>
  </si>
  <si>
    <t>NOMBRE DE SUCCURSALES BANCAIRES</t>
  </si>
  <si>
    <t>NOMBRE DE BANQUE</t>
  </si>
  <si>
    <t>NOMBRE D'ETABLISSEMENTS FINANCIERS</t>
  </si>
  <si>
    <t>NOMBRES DE SUCCURSALES ETABLISSEMENTS FINANCIERS</t>
  </si>
  <si>
    <t>NOMBRE TOTAL DE BANQUES ET  ETABLISSEMENTS FINANCIERS</t>
  </si>
  <si>
    <t>NOMBRE DE DAB GAB
(Banques + Etablissements fin.)</t>
  </si>
  <si>
    <t>NOMBRE DE GUICHETS (AGENCES BUREAUX POINTS DE VENTE)
(Banques + Etablissements fin.)</t>
  </si>
  <si>
    <t>EFFECTIF CADRES ETABLISSEMENTS FINANCIERS</t>
  </si>
  <si>
    <t>EFFECTIF CADRES BANQUES</t>
  </si>
  <si>
    <t xml:space="preserve">EFFECTIF TOTAL CADRES </t>
  </si>
  <si>
    <t>EFFECTIF EMPLOYES ETABLISSEMENTS FINANCIERS</t>
  </si>
  <si>
    <t>EFFECTIF EMPLOYES BANQUES</t>
  </si>
  <si>
    <t xml:space="preserve">EFFECTIF TOTAL EMPLOYES </t>
  </si>
  <si>
    <t>EFFECTIF TOTAL EMPLOYES ET CADRES</t>
  </si>
  <si>
    <t>NOMBRE DE COMPTES ETABLISSEMENTS FINANCIERS</t>
  </si>
  <si>
    <t>NOMBRE DE COMPTES BANQUES</t>
  </si>
  <si>
    <t>TOTAL NOMBRE DE COMPTES</t>
  </si>
  <si>
    <t>NOMBRE DE COMPTES PERSONNES PHYSIQUES</t>
  </si>
  <si>
    <t>NOMBRE DE COMPTES PERSONNES MORALES</t>
  </si>
  <si>
    <t>Taux brute de dégradation du portefeuille de crédit</t>
  </si>
  <si>
    <t>Taux net de dégradation du portefeuille de crédit</t>
  </si>
  <si>
    <t>PNB EN MILLIONS DE FCFA</t>
  </si>
  <si>
    <t>RESULTAT EN MILLIONS DE FCFA</t>
  </si>
  <si>
    <t>TOTAL BILAN EN MILLIONS DE FCFA</t>
  </si>
  <si>
    <t>RESSOURCES EN MILLIONS DE FCFA</t>
  </si>
  <si>
    <t>DEPOTS ET EMPRUNTS EN MILLIONS DE FCFA</t>
  </si>
  <si>
    <t>FONDS PROPRES NETS EN MILLIONS DE FCFA</t>
  </si>
  <si>
    <t>AUTRES RESSOURCES EN MILLIONS DE FCFA</t>
  </si>
  <si>
    <t>EMPLOIS EN MILLIONS DE FCFA</t>
  </si>
  <si>
    <t>CREDITS EN MILLIONS DE FCFA</t>
  </si>
  <si>
    <t>AUTRES EMPLOIS EN MILLIONS DE FCFA</t>
  </si>
  <si>
    <t xml:space="preserve">SUPERFICIE DU PAYS </t>
  </si>
  <si>
    <t xml:space="preserve">POPULATION </t>
  </si>
  <si>
    <t>TAUX DE BANCARISATION</t>
  </si>
  <si>
    <t xml:space="preserve">Bénin </t>
  </si>
  <si>
    <t>Burkina Faso</t>
  </si>
  <si>
    <t>Côte d'ivoire</t>
  </si>
  <si>
    <t>Guinée - bissau</t>
  </si>
  <si>
    <t>Mali</t>
  </si>
  <si>
    <t>Niger</t>
  </si>
  <si>
    <t>Sénégal</t>
  </si>
  <si>
    <t>Togo</t>
  </si>
  <si>
    <t>CODE PAYS</t>
  </si>
  <si>
    <t>SIGLE</t>
  </si>
  <si>
    <t>CODE UNIQUE</t>
  </si>
  <si>
    <t>NOM DE L'ETABLISSEMENT DE CREDIT</t>
  </si>
  <si>
    <t>TYPE D'ETABLISSEMENT</t>
  </si>
  <si>
    <t>GROUPE BANCAIRE</t>
  </si>
  <si>
    <t>PAYS DU GROUPE</t>
  </si>
  <si>
    <t>NOMBRE DE COMPTES</t>
  </si>
  <si>
    <t>EFFECTIF CADRES</t>
  </si>
  <si>
    <t>EFFECTIFS EMPLOYES</t>
  </si>
  <si>
    <t>EFFECTIF TOTAL</t>
  </si>
  <si>
    <t>DAB GAB</t>
  </si>
  <si>
    <t>Nb Agences _Capital</t>
  </si>
  <si>
    <t>Nb Agences_ PROVINCE</t>
  </si>
  <si>
    <t>Nb Agences_ EXTERIEUR</t>
  </si>
  <si>
    <t>Nb Agences_ BUREAUX PERIODIQUES</t>
  </si>
  <si>
    <t>STATIONS</t>
  </si>
  <si>
    <t>TOTAL AGENCE</t>
  </si>
  <si>
    <t xml:space="preserve">pays du groupe bancaire </t>
  </si>
  <si>
    <t>PNB</t>
  </si>
  <si>
    <t>Nbr de Banque</t>
  </si>
  <si>
    <t xml:space="preserve">resultat net </t>
  </si>
  <si>
    <t>Credit accordé/totale emmpoie</t>
  </si>
  <si>
    <t>ressource</t>
  </si>
  <si>
    <t>emplois</t>
  </si>
  <si>
    <t>Taux de bac</t>
  </si>
  <si>
    <t>BENIN</t>
  </si>
  <si>
    <t>AIB</t>
  </si>
  <si>
    <t>AIB-BENIN</t>
  </si>
  <si>
    <t xml:space="preserve">African Investment Bank (A.I.B.)                                                </t>
  </si>
  <si>
    <t>Banques</t>
  </si>
  <si>
    <t>Autre groupe</t>
  </si>
  <si>
    <t>Autre pays</t>
  </si>
  <si>
    <t>nbr de compte/ pop uemoa de plus de 15ans</t>
  </si>
  <si>
    <t>BA</t>
  </si>
  <si>
    <t>BA-BENIN</t>
  </si>
  <si>
    <t xml:space="preserve">Banque Atlantique Bénin (B.A.B.)                                                </t>
  </si>
  <si>
    <t>Atlantic Business International (ABI)</t>
  </si>
  <si>
    <t>Maroc</t>
  </si>
  <si>
    <t>BAIC</t>
  </si>
  <si>
    <t>BAIC-BENIN</t>
  </si>
  <si>
    <t>Banque Africaine pour l'Industrie et le Commerce</t>
  </si>
  <si>
    <t>BGFI</t>
  </si>
  <si>
    <t>BGFI-BENIN</t>
  </si>
  <si>
    <t>BGFI BENIN</t>
  </si>
  <si>
    <t>BH</t>
  </si>
  <si>
    <t>BH-BENIN</t>
  </si>
  <si>
    <t xml:space="preserve">Banque de l'Habitat du Bénin (B.H.B.)                                           </t>
  </si>
  <si>
    <t>BI</t>
  </si>
  <si>
    <t>BI-BENIN</t>
  </si>
  <si>
    <t xml:space="preserve">Banque Internationale du Bénin (B.I.BE.)                                        </t>
  </si>
  <si>
    <t>BOA</t>
  </si>
  <si>
    <t>BOA-BENIN</t>
  </si>
  <si>
    <t xml:space="preserve">Bank Of Africa - Bénin (B.O.A.-Bénin)                                           </t>
  </si>
  <si>
    <t>Bank Of Africa (BOA)</t>
  </si>
  <si>
    <t>BRS</t>
  </si>
  <si>
    <t>BRS-BENIN</t>
  </si>
  <si>
    <t xml:space="preserve">Banque Régionale de Solidarité - Bénin (B.R.S.-Bénin)                           </t>
  </si>
  <si>
    <t>BSIC</t>
  </si>
  <si>
    <t>BSIC-BENIN</t>
  </si>
  <si>
    <t xml:space="preserve">Banque Sahélo-Saharienne pour l'Investissement et le Commerce (B.S.I.C.-Bénin)  </t>
  </si>
  <si>
    <t>Banque Sahélo-saharienne pour l’Industrie et le Commerce (BSIC)</t>
  </si>
  <si>
    <t>Libye</t>
  </si>
  <si>
    <t>CB</t>
  </si>
  <si>
    <t>CB-BENIN</t>
  </si>
  <si>
    <t xml:space="preserve">Continental Bank-Bénin (La Continentale)                                        </t>
  </si>
  <si>
    <t>CBAO</t>
  </si>
  <si>
    <t>CBAO-BENIN</t>
  </si>
  <si>
    <t>CBAO Succursale du Benin (CBAO Bénin)</t>
  </si>
  <si>
    <t>Attijariwafa bank</t>
  </si>
  <si>
    <t>CCEI</t>
  </si>
  <si>
    <t>CCEI-BENIN</t>
  </si>
  <si>
    <t>CCEI Bank Benin</t>
  </si>
  <si>
    <t>DIAMOND</t>
  </si>
  <si>
    <t>DIAMOND-BENIN</t>
  </si>
  <si>
    <t xml:space="preserve">Diamond Bank-Bénin (D.B.B.)                                                     </t>
  </si>
  <si>
    <t>Diamond Bank</t>
  </si>
  <si>
    <t>Nigeria</t>
  </si>
  <si>
    <t>ECOBANK</t>
  </si>
  <si>
    <t>ECOBANK-BENIN</t>
  </si>
  <si>
    <t xml:space="preserve">Ecobank - Bénin                                                                 </t>
  </si>
  <si>
    <t>Ecobank</t>
  </si>
  <si>
    <t>FB</t>
  </si>
  <si>
    <t>FB-BENIN</t>
  </si>
  <si>
    <t xml:space="preserve">Financial Bank-Bénin (F.B.B.)                                                   </t>
  </si>
  <si>
    <t>ORABANK</t>
  </si>
  <si>
    <t>ORABANK-BENIN</t>
  </si>
  <si>
    <t>Orabank Benin</t>
  </si>
  <si>
    <t>Oragroup</t>
  </si>
  <si>
    <t>SG</t>
  </si>
  <si>
    <t>SG-BENIN</t>
  </si>
  <si>
    <t xml:space="preserve">Société Générale de Banques au Bénin (S.G.B.BE.)                                </t>
  </si>
  <si>
    <t>Société Générale</t>
  </si>
  <si>
    <t>France</t>
  </si>
  <si>
    <t>UBA</t>
  </si>
  <si>
    <t>UBA-BENIN</t>
  </si>
  <si>
    <t>United Bank for Africa Benin (UBA Benin)</t>
  </si>
  <si>
    <t>United Bank for Africa (UBA)</t>
  </si>
  <si>
    <t>BURKINA FASO</t>
  </si>
  <si>
    <t>BURKINA</t>
  </si>
  <si>
    <t>BA-BURKINA</t>
  </si>
  <si>
    <t xml:space="preserve">Banque Atlantique Burkina (B.A.B.)                                                             </t>
  </si>
  <si>
    <t>BAC</t>
  </si>
  <si>
    <t>BAC-BURKINA</t>
  </si>
  <si>
    <t xml:space="preserve">Banque Agricole et Commerciale du Burkina (B.A.C.B.)                                           </t>
  </si>
  <si>
    <t>BC</t>
  </si>
  <si>
    <t>BC-BURKINA</t>
  </si>
  <si>
    <t xml:space="preserve">Banque Commerciale du Burkina (B.C.B.)                                                         </t>
  </si>
  <si>
    <t>BDU</t>
  </si>
  <si>
    <t>BDU-BURKINA</t>
  </si>
  <si>
    <t>Banque De l'Union Burkina Faso (BDU-BF)</t>
  </si>
  <si>
    <t>BH-BURKINA</t>
  </si>
  <si>
    <t xml:space="preserve">Banque de l'Habitat du Burkina Faso (B.H.B.F.)                                                 </t>
  </si>
  <si>
    <t>BICIA</t>
  </si>
  <si>
    <t>BICIA-BURKINA</t>
  </si>
  <si>
    <t>Banque Internationale pour le Commerce, l'Industrie et l'Agriculture du Burkina (B.I.C.I.A.-B.)</t>
  </si>
  <si>
    <t>BNP Paribas</t>
  </si>
  <si>
    <t>BOA-BURKINA</t>
  </si>
  <si>
    <t xml:space="preserve">Bank Of Africa - Burkina (B.O.A.-Burkina)                                                      </t>
  </si>
  <si>
    <t>BRS-BURKINA</t>
  </si>
  <si>
    <t>Banque Régionale de Solidarité</t>
  </si>
  <si>
    <t>BSIC-BURKINA</t>
  </si>
  <si>
    <t xml:space="preserve">Banque Sahélo-Saharienne pour l'Investissement et le Commerce (B.S.I.C.-Burkina)               </t>
  </si>
  <si>
    <t>CBAO-BURKINA</t>
  </si>
  <si>
    <t>CBAO BURKINA</t>
  </si>
  <si>
    <t>CBI</t>
  </si>
  <si>
    <t>CBI-BURKINA</t>
  </si>
  <si>
    <t xml:space="preserve">Coris Bank (CBI)                                                   </t>
  </si>
  <si>
    <t>Coris Bank International (CBI)</t>
  </si>
  <si>
    <t>ECOBANK-BURKINA</t>
  </si>
  <si>
    <t xml:space="preserve">Ecobank-Burkina                                                                                </t>
  </si>
  <si>
    <t>SG-BURKINA</t>
  </si>
  <si>
    <t xml:space="preserve">Société Générale de Banques au Burkina (S.G.B.B.)                                              </t>
  </si>
  <si>
    <t>UBA-BURKINA</t>
  </si>
  <si>
    <t xml:space="preserve">United Bank for Africa (ex Banque Internationale du Burkina)                                   </t>
  </si>
  <si>
    <t>COTE D'IVOIRE</t>
  </si>
  <si>
    <t>CI</t>
  </si>
  <si>
    <t>AB</t>
  </si>
  <si>
    <t>AB-CI</t>
  </si>
  <si>
    <t xml:space="preserve">ACCESS BANK (ex OMNIFINANCE)                   </t>
  </si>
  <si>
    <t>BA-CI</t>
  </si>
  <si>
    <t xml:space="preserve">Banque Atlantique - Côte d'Ivoire (B.A.C.I.)                                              </t>
  </si>
  <si>
    <t>BBG</t>
  </si>
  <si>
    <t>BBG-CI</t>
  </si>
  <si>
    <t xml:space="preserve">Bridge Bank Group - Côte d'Ivoire (B.B.G.C.I.)                                            </t>
  </si>
  <si>
    <t>BDU-CI</t>
  </si>
  <si>
    <t>Banque De l'Union Côte d'Ivoire (BDU-CI)</t>
  </si>
  <si>
    <t>BFA</t>
  </si>
  <si>
    <t>BFA-CI</t>
  </si>
  <si>
    <t xml:space="preserve">Banque pour le Financement de l'Agriculture (B.F.A.)                                      </t>
  </si>
  <si>
    <t>BGFI-CI</t>
  </si>
  <si>
    <t>BGFIBANK - CI</t>
  </si>
  <si>
    <t>BH-CI</t>
  </si>
  <si>
    <t xml:space="preserve">Banque de l'Habitat de Côte d'Ivoire (B.H.C.I.)                                           </t>
  </si>
  <si>
    <t>BIAO</t>
  </si>
  <si>
    <t>BIAO-CI</t>
  </si>
  <si>
    <t xml:space="preserve">Banque Internationale de l’Afrique de l’Ouest (BIAO)                                         </t>
  </si>
  <si>
    <t>BICI</t>
  </si>
  <si>
    <t>BICI-CI</t>
  </si>
  <si>
    <t xml:space="preserve">Banque Internationale pour le Commerce et l'Industrie de la Côte d'Ivoire (B.I.C.I.C.I.)  </t>
  </si>
  <si>
    <t>BMS</t>
  </si>
  <si>
    <t>BMS-CI</t>
  </si>
  <si>
    <t>Banque Malienne de Solidarité en Côte d'Ivoire (BMS- CI)</t>
  </si>
  <si>
    <t>BNI</t>
  </si>
  <si>
    <t>BNI-CI</t>
  </si>
  <si>
    <t xml:space="preserve">Banque Nationale d'Investissement (B.N.I. ; ex-C.A.A.-S.E.)                               </t>
  </si>
  <si>
    <t>BOA-CI</t>
  </si>
  <si>
    <t xml:space="preserve">Bank Of Africa - Côte d'Ivoire (B.O.A.-Côte d'Ivoire)                                     </t>
  </si>
  <si>
    <t>BRM</t>
  </si>
  <si>
    <t>BRM-CI</t>
  </si>
  <si>
    <t>Banque Régionale des Marchés en Côte d'Ivoire (BRM-CI)</t>
  </si>
  <si>
    <t>BRS-CI</t>
  </si>
  <si>
    <t>BSIC-CI</t>
  </si>
  <si>
    <t xml:space="preserve">Banque Sahélo-Saharienne pour l'Investissement et le Commerce (B.S.I.C.-CI)  </t>
  </si>
  <si>
    <t>CBI-CI</t>
  </si>
  <si>
    <t>Coris Bank International CI</t>
  </si>
  <si>
    <t>CIB</t>
  </si>
  <si>
    <t>CIB-CI</t>
  </si>
  <si>
    <t xml:space="preserve">Cofipa Investment Bank Côte d'Ivoire (C.I.B.-C.I.)                                        </t>
  </si>
  <si>
    <t>CITIBANK</t>
  </si>
  <si>
    <t>CITIBANK-CI</t>
  </si>
  <si>
    <t xml:space="preserve">CITIBANK - COTE D'IVOIRE (CITIBANK-C.I.)                                                  </t>
  </si>
  <si>
    <t>CNCE</t>
  </si>
  <si>
    <t>CNCE-CI</t>
  </si>
  <si>
    <t>Caisse Nationale des Caisses d'Epargne (CNCE)</t>
  </si>
  <si>
    <t>DIAMOND-CI</t>
  </si>
  <si>
    <t>ECOBANK-CI</t>
  </si>
  <si>
    <t xml:space="preserve">Ecobank - Côte d'Ivoire                                                                   </t>
  </si>
  <si>
    <t>GTBANK</t>
  </si>
  <si>
    <t>GTBANK-CI</t>
  </si>
  <si>
    <t>Guaranty Trust Bank CI - GTBank CI</t>
  </si>
  <si>
    <t>SCB</t>
  </si>
  <si>
    <t>SCB-CI</t>
  </si>
  <si>
    <t xml:space="preserve">Standard Chartered Bank - Côte d'Ivoire (S.C.B.C.I.)                                      </t>
  </si>
  <si>
    <t>SG-CI</t>
  </si>
  <si>
    <t xml:space="preserve">Société Générale de Banques en Côte d'Ivoire (S.G.B.C.I.)                                 </t>
  </si>
  <si>
    <t>SIB</t>
  </si>
  <si>
    <t>SIB-CI</t>
  </si>
  <si>
    <t xml:space="preserve">Société Ivoirienne de Banque (S.I.B.)                                                     </t>
  </si>
  <si>
    <t>UBA-CI</t>
  </si>
  <si>
    <t xml:space="preserve">United Bank for Arica (UBA-Côte d’Ivoire)                                                 </t>
  </si>
  <si>
    <t>VERSUS</t>
  </si>
  <si>
    <t>VERSUS-CI</t>
  </si>
  <si>
    <t xml:space="preserve">VERSUS BANK                                                                               </t>
  </si>
  <si>
    <t>GUINEE-BISSAU</t>
  </si>
  <si>
    <t>GB</t>
  </si>
  <si>
    <t>BAO</t>
  </si>
  <si>
    <t>BAO-GB</t>
  </si>
  <si>
    <t xml:space="preserve">Banco da Africa Ocidental (B.A.O.) </t>
  </si>
  <si>
    <t>BDU-GB</t>
  </si>
  <si>
    <t xml:space="preserve">Banco da Uniô (B.D.U.) </t>
  </si>
  <si>
    <t>BRS-GB</t>
  </si>
  <si>
    <t xml:space="preserve">Banque Régionale de Solidarité (B.R.S.-Guinée-Bissau) </t>
  </si>
  <si>
    <t>ECOBANK-GB</t>
  </si>
  <si>
    <t>Ecobank - Guinée-Bissau</t>
  </si>
  <si>
    <t>MALI</t>
  </si>
  <si>
    <t>BA-MALI</t>
  </si>
  <si>
    <t xml:space="preserve">Banque Atlantique Mali (B.A.M.) </t>
  </si>
  <si>
    <t>BCI</t>
  </si>
  <si>
    <t>BCI-MALI</t>
  </si>
  <si>
    <t xml:space="preserve">Banque pour le Commerce et l'Industrie au Mali (B.C.I.M.) </t>
  </si>
  <si>
    <t>BCS</t>
  </si>
  <si>
    <t>BCS-MALI</t>
  </si>
  <si>
    <t>Banque Commerciale du Sahel (B.C.S.)</t>
  </si>
  <si>
    <t>BD</t>
  </si>
  <si>
    <t>BD-MALI</t>
  </si>
  <si>
    <t xml:space="preserve">Banque de Développement du Mali (B.D.M.-S.A.) </t>
  </si>
  <si>
    <t>Banque de Développement du Mali (BDM)</t>
  </si>
  <si>
    <t>BH-MALI</t>
  </si>
  <si>
    <t xml:space="preserve">Banque de l'Habitat du Mali (B.H.M.) </t>
  </si>
  <si>
    <t>BI-MALI</t>
  </si>
  <si>
    <t xml:space="preserve">Banque Internationale pour le Mali (B.I.M.) </t>
  </si>
  <si>
    <t>BICI-MALI</t>
  </si>
  <si>
    <t xml:space="preserve">Banque Internationale pour le Commerce et l'Industrie au Mali (B.I.C.I.-M.) </t>
  </si>
  <si>
    <t>BMS-MALI</t>
  </si>
  <si>
    <t xml:space="preserve">Banque Malienne de Solidarité (B.M.S.) </t>
  </si>
  <si>
    <t>BNDA</t>
  </si>
  <si>
    <t>BNDA-MALI</t>
  </si>
  <si>
    <t>Banque Nationale de Développement Agricole (B.N.D.A.)</t>
  </si>
  <si>
    <t>BOA-MALI</t>
  </si>
  <si>
    <t xml:space="preserve">Bank Of Africa - Mali (B.O.A.-Mali) </t>
  </si>
  <si>
    <t>BRS-MALI</t>
  </si>
  <si>
    <t xml:space="preserve">Banque Régionale de Solidarité - Mali (B.R.S.-Mali) </t>
  </si>
  <si>
    <t>BSIC-MALI</t>
  </si>
  <si>
    <t xml:space="preserve">Banque Sahélo-Saharienne pour l'Investissement et le Commerce (B.S.I.C.-Mali) </t>
  </si>
  <si>
    <t>CBI-MALI</t>
  </si>
  <si>
    <t>Coris Bank International du Mali (CBI-Mali)</t>
  </si>
  <si>
    <t>ECOBANK-MALI</t>
  </si>
  <si>
    <t xml:space="preserve">Ecobank-Mali </t>
  </si>
  <si>
    <t>NIGER</t>
  </si>
  <si>
    <t>BA-NIGER</t>
  </si>
  <si>
    <t>Banque Atlantique Niger (B.A.N.)</t>
  </si>
  <si>
    <t>BAGRI</t>
  </si>
  <si>
    <t>BAGRI-NIGER</t>
  </si>
  <si>
    <t>Banque Agricole du Niger (BAGRI)</t>
  </si>
  <si>
    <t>BC-NIGER</t>
  </si>
  <si>
    <t>Banque Commerciale du Niger (B.C.N.)</t>
  </si>
  <si>
    <t>BIA</t>
  </si>
  <si>
    <t>BIA-NIGER</t>
  </si>
  <si>
    <t xml:space="preserve">Banque Internationale pour l'Afrique au Niger (B.I.A.-Niger) </t>
  </si>
  <si>
    <t>BINCI</t>
  </si>
  <si>
    <t>BINCI-NIGER</t>
  </si>
  <si>
    <t xml:space="preserve">Banque Islamique du Niger pour le Commerce et l'Investissement (B.I.N.C.I.) </t>
  </si>
  <si>
    <t>BOA-NIGER</t>
  </si>
  <si>
    <t>Bank Of Africa - Niger (B.O.A.-Niger)</t>
  </si>
  <si>
    <t>BRS-NIGER</t>
  </si>
  <si>
    <t>Banque Régionale de Solidarité - Niger (B.R.S.-Niger)</t>
  </si>
  <si>
    <t>BSIC-NIGER</t>
  </si>
  <si>
    <t>Banque Sahélo-Saharienne pour l'Investissement et le Commerce (B.S.I.C.-Niger)</t>
  </si>
  <si>
    <t>CBAO-NIGER</t>
  </si>
  <si>
    <t>CBAO-Niger</t>
  </si>
  <si>
    <t>CD</t>
  </si>
  <si>
    <t>CD-NIGER</t>
  </si>
  <si>
    <t>Crédit du Niger (C.D.N.)</t>
  </si>
  <si>
    <t>ECOBANK-NIGER</t>
  </si>
  <si>
    <t>Ecobank-Niger</t>
  </si>
  <si>
    <t>SONIBANK</t>
  </si>
  <si>
    <t>SONIBANK-NIGER</t>
  </si>
  <si>
    <t>Société Nigérienne de Banque (SONIBANK)</t>
  </si>
  <si>
    <t>SENEGAL</t>
  </si>
  <si>
    <t>BA-SENEGAL</t>
  </si>
  <si>
    <t xml:space="preserve">Banque Atlantique Sénégal (B.A.S.) </t>
  </si>
  <si>
    <t>BANQUE ISLAMIQUE</t>
  </si>
  <si>
    <t>BANQUE ISLAMIQUE-SENEGAL</t>
  </si>
  <si>
    <t xml:space="preserve">Banque Islamique du Sénégal (B.I.S.) </t>
  </si>
  <si>
    <t>BCI-SENEGAL</t>
  </si>
  <si>
    <t>Banque pour le Commerce et l'Industrie du Mali, Succursale du Sénégal</t>
  </si>
  <si>
    <t>BDK</t>
  </si>
  <si>
    <t>BDK-SENEGAL</t>
  </si>
  <si>
    <t>Banque de Dakar (BDK)</t>
  </si>
  <si>
    <t>BGFI-SENEGAL</t>
  </si>
  <si>
    <t>BGFI Bank Sénégal</t>
  </si>
  <si>
    <t>BH-SENEGAL</t>
  </si>
  <si>
    <t>Banque de l'Habitat du Sénégal (B.H.S.)</t>
  </si>
  <si>
    <t>BICI-SENEGAL</t>
  </si>
  <si>
    <t>Banque Internationale pour le Commerce et l'Industrie du Sénégal (B.I.C.I.S.)</t>
  </si>
  <si>
    <t>BIMAO</t>
  </si>
  <si>
    <t>BIMAO-SENEGAL</t>
  </si>
  <si>
    <t xml:space="preserve">Banque des Institutions Mutualistes d'Afrique de l'Ouest (B.I.M.A.O.) </t>
  </si>
  <si>
    <t>BNDE</t>
  </si>
  <si>
    <t>BNDE-SENEGAL</t>
  </si>
  <si>
    <t>Banque Nationale pour le Développement Economique (BNDE)</t>
  </si>
  <si>
    <t>BOA-SENEGAL</t>
  </si>
  <si>
    <t xml:space="preserve">Bank Of Africa - Sénégal (B.O.A.-Sénégal) </t>
  </si>
  <si>
    <t>BRM-SENEGAL</t>
  </si>
  <si>
    <t xml:space="preserve">Banque Régionale des Marchés (B.R.M.) </t>
  </si>
  <si>
    <t>BRS-SENEGAL</t>
  </si>
  <si>
    <t>Banque Régionale de Solidarité - Sénégal (B.R.S.-Sénégal)</t>
  </si>
  <si>
    <t>BSIC-SENEGAL</t>
  </si>
  <si>
    <t xml:space="preserve">Banque Sahélo-Saharienne pour l'Investissement et le Commerce (B.S.I.C.-Sénégal) </t>
  </si>
  <si>
    <t>CBAO-SENEGAL</t>
  </si>
  <si>
    <t xml:space="preserve">Compagnie Bancaire de l'Afrique Occidentale (C.B.A.O.) </t>
  </si>
  <si>
    <t>CD-SENEGAL</t>
  </si>
  <si>
    <t xml:space="preserve">Crédit du Sénégal (C.D.S.) </t>
  </si>
  <si>
    <t>CI-SENEGAL</t>
  </si>
  <si>
    <t>Crédit International</t>
  </si>
  <si>
    <t>CITIBANK-SENEGAL</t>
  </si>
  <si>
    <t>Citibank Sénégal</t>
  </si>
  <si>
    <t>CNCA</t>
  </si>
  <si>
    <t>CNCA-SENEGAL</t>
  </si>
  <si>
    <t xml:space="preserve">Caisse Nationale de Crédit Agricole du Sénégal (C.N.C.A.S.) </t>
  </si>
  <si>
    <t>DIAMOND-SENEGAL</t>
  </si>
  <si>
    <t>Diamond Bank - Sénégal</t>
  </si>
  <si>
    <t>ECOBANK-SENEGAL</t>
  </si>
  <si>
    <t>Ecobank-Sénégal</t>
  </si>
  <si>
    <t>ICB</t>
  </si>
  <si>
    <t>ICB-SENEGAL</t>
  </si>
  <si>
    <t>International Commercial Bank - Sénégal I.C.B</t>
  </si>
  <si>
    <t>SG-SENEGAL</t>
  </si>
  <si>
    <t xml:space="preserve">Société Générale de Banques au Sénégal (S.G.B.S.) </t>
  </si>
  <si>
    <t>UBA-SENEGAL</t>
  </si>
  <si>
    <t>United Bank of Africa - Sénégal (UBA)</t>
  </si>
  <si>
    <t>TOGO</t>
  </si>
  <si>
    <t>BA-TOGO</t>
  </si>
  <si>
    <t>Banque Atlantique Togo (B.A.T.)</t>
  </si>
  <si>
    <t>BIA-TOGO</t>
  </si>
  <si>
    <t>Banque Internationale pour l'Afrique au Togo (B.I.A.-T.)</t>
  </si>
  <si>
    <t>BOA-TOGO</t>
  </si>
  <si>
    <t>Bank Of Africa - Togo</t>
  </si>
  <si>
    <t>BPEC</t>
  </si>
  <si>
    <t>BPEC-TOGO</t>
  </si>
  <si>
    <t xml:space="preserve">Banque Populaire pour l'Epargne et le Crédit (B.P.E.C.) </t>
  </si>
  <si>
    <t>BRS-TOGO</t>
  </si>
  <si>
    <t>Banque Régionale de Solidarité - Togo (B.R.S.-Togo)</t>
  </si>
  <si>
    <t>BSIC-TOGO</t>
  </si>
  <si>
    <t xml:space="preserve">Banque Sahélo-Saharienne pour l'Investissement et le Commerce (B.S.I.C.-Togo) </t>
  </si>
  <si>
    <t>BTCI</t>
  </si>
  <si>
    <t>BTCI-TOGO</t>
  </si>
  <si>
    <t>Banque Togolaise pour le Commerce et l'Industrie (B.T.C.I.)</t>
  </si>
  <si>
    <t>BTD</t>
  </si>
  <si>
    <t>BTD-TOGO</t>
  </si>
  <si>
    <t xml:space="preserve">Banque Togolaise de Développement (B.T.D.) </t>
  </si>
  <si>
    <t>CBI-TOGO</t>
  </si>
  <si>
    <t>Coris Bank International - Togo (CBI-Togo)</t>
  </si>
  <si>
    <t>DIAMOND-TOGO</t>
  </si>
  <si>
    <t>Succursale Diamond Bank - Togo</t>
  </si>
  <si>
    <t>ECOBANK-TOGO</t>
  </si>
  <si>
    <t xml:space="preserve">Ecobank-Togo </t>
  </si>
  <si>
    <t>FB-TOGO</t>
  </si>
  <si>
    <t xml:space="preserve">Financial Bank Togo (F.B.T.) </t>
  </si>
  <si>
    <t>ORABANK-TOGO</t>
  </si>
  <si>
    <t>Orabank Togo</t>
  </si>
  <si>
    <t>SG-TOGO</t>
  </si>
  <si>
    <t>Succursale Société Générale Bénin au Togo (Société Générale - Togo)</t>
  </si>
  <si>
    <t>SIAB</t>
  </si>
  <si>
    <t>SIAB-TOGO</t>
  </si>
  <si>
    <t>Société Inter-Africaine de Banque (S.I.A.B.)</t>
  </si>
  <si>
    <t>UTB</t>
  </si>
  <si>
    <t>UTB-TOGO</t>
  </si>
  <si>
    <t xml:space="preserve">Union Togolaise de Banque (U.T.B.) </t>
  </si>
  <si>
    <t xml:space="preserve">Banque Régionale de Solidarité         </t>
  </si>
  <si>
    <t>BANQUE ISLAMIQUE-NIGER</t>
  </si>
  <si>
    <t>BANQUE ISLAMIQUE DU NIGER</t>
  </si>
  <si>
    <t>AFB</t>
  </si>
  <si>
    <t>AFB-CI</t>
  </si>
  <si>
    <t xml:space="preserve">Afriland First Bank (ex ACCESS BANK)                                          </t>
  </si>
  <si>
    <t xml:space="preserve">Afriland First Bank (ex ACCESS BANK)                                                     </t>
  </si>
  <si>
    <t>Banque sahélo-saharienne pour l'investissement et le commerce - CI</t>
  </si>
  <si>
    <t>International Commercial Bank - Sénégal</t>
  </si>
  <si>
    <t xml:space="preserve">BGFIBANK </t>
  </si>
  <si>
    <t xml:space="preserve">Afriland First Bank (ex ACCESS BANK)                                                    </t>
  </si>
  <si>
    <t>NSIA</t>
  </si>
  <si>
    <t>NSIA-CI</t>
  </si>
  <si>
    <t xml:space="preserve">NSIA Banque Côte d'Ivoire (ex BIAO - CI)                                                      </t>
  </si>
  <si>
    <t>NSIA Banque</t>
  </si>
  <si>
    <t>Côte d’Ivoire</t>
  </si>
  <si>
    <t>Banque Agricole du Niger</t>
  </si>
  <si>
    <t>Banque islamique du Niger</t>
  </si>
  <si>
    <t>Banque Nationale pour le Développement Economique</t>
  </si>
  <si>
    <t>INTErnational Commercial Bank - Sénégal</t>
  </si>
  <si>
    <t>ORABANK-BURKINA</t>
  </si>
  <si>
    <t xml:space="preserve">ORABANK -Banque Régionale de Solidarité - Burkina (B.R.S.-Burkina)                                      </t>
  </si>
  <si>
    <t>ORABANK-CI</t>
  </si>
  <si>
    <t xml:space="preserve">Orabank (ex B.R.S. CI)                       </t>
  </si>
  <si>
    <t>ORABANK-GB</t>
  </si>
  <si>
    <t>ORABANK-GB (ex BRS)</t>
  </si>
  <si>
    <t>ORABANK-MALI</t>
  </si>
  <si>
    <t>ORABANK (ex BRS)</t>
  </si>
  <si>
    <t>ORABANK-NIGER</t>
  </si>
  <si>
    <t>Orabank - Banque Régionale de Solidarité - Niger (B.R.S.-Niger)</t>
  </si>
  <si>
    <t>FBNBANK</t>
  </si>
  <si>
    <t>FBNBANK-SENEGAL</t>
  </si>
  <si>
    <t xml:space="preserve">FBNBANK SA (Ex International Commercial Bank - Sénégal I.C.B. - Sénégal) </t>
  </si>
  <si>
    <t>ORABANK-SENEGAL</t>
  </si>
  <si>
    <t>Orabank CI - Banque Régionale de Solidarité - Sénégal (B.R.S.-Sénégal)</t>
  </si>
  <si>
    <t>CBI-BENIN</t>
  </si>
  <si>
    <t>Coris bank International</t>
  </si>
  <si>
    <t xml:space="preserve">Afriland First Bank (ex ACCESS BANK)                                                           </t>
  </si>
  <si>
    <t>BA-GB</t>
  </si>
  <si>
    <t>Banque Atlantique CI (BACI), Succursale de Guinée-Bisssau</t>
  </si>
  <si>
    <t>NSIA-BENIN</t>
  </si>
  <si>
    <t>NSIA BANQUE - BENIN</t>
  </si>
  <si>
    <t xml:space="preserve">Afriland First Bank (ex ACCESS BANK)                                                       </t>
  </si>
  <si>
    <t>BDA</t>
  </si>
  <si>
    <t>BDA-CI</t>
  </si>
  <si>
    <t>BANQUE D'ABIDJAN</t>
  </si>
  <si>
    <t>STANBIC</t>
  </si>
  <si>
    <t>STANBIC-CI</t>
  </si>
  <si>
    <t>STANBIC BANK</t>
  </si>
  <si>
    <t>BRM-NIGER</t>
  </si>
  <si>
    <t>Banque régionale des marchés</t>
  </si>
  <si>
    <t>CBI-SENEGAL</t>
  </si>
  <si>
    <t>Coris Bank Internationale, Succursale du Sénégal</t>
  </si>
  <si>
    <t>NSIA-SENEGAL</t>
  </si>
  <si>
    <t>NSIA Banque Bénin, Succursale du Sénégal (Ex-Diamond Bank, Succ. SN)</t>
  </si>
  <si>
    <t>NSIA-TOGO</t>
  </si>
  <si>
    <t>NSIA Banque Bénin, Succursale du Togo (Ex-Diamond Bank, Succ. Togo)</t>
  </si>
  <si>
    <t>BANQUE AFRICAINE POUR L'INDUSTRIE ET LE COMMERCE</t>
  </si>
  <si>
    <t>BGFI BANK BENIN</t>
  </si>
  <si>
    <t>BANQUE INTERNATIONALE DU BENIN</t>
  </si>
  <si>
    <t>BANK OF AFRICA - BENIN</t>
  </si>
  <si>
    <t>BANQUE SAHELO-SAHARIENNE POUR L'INVESTISSEMENT ET LE COMMERCE</t>
  </si>
  <si>
    <t>CBAO, GROUPE ATTIJARIWAFA BANK, SUCCURSALE DU BENIN</t>
  </si>
  <si>
    <t>CORIS BANK INTERNATIONAL, SUCCURSALE DU BENIN</t>
  </si>
  <si>
    <t>CCEI BANK BENIN</t>
  </si>
  <si>
    <t>NSIA BANK (ex DIAMOND BANK-BENIN)</t>
  </si>
  <si>
    <t>ORABANK BENIN</t>
  </si>
  <si>
    <t>SOCIETE GENERALE BENIN</t>
  </si>
  <si>
    <t>SONIBANK-BENIN</t>
  </si>
  <si>
    <t>SONIBANK, Succursale du Bénin</t>
  </si>
  <si>
    <t>UNITED BANK FOR AFRICA BENIN</t>
  </si>
  <si>
    <t>BANQUE ATLANTIQUE DU BURKINA FASO</t>
  </si>
  <si>
    <t>BAGRI-BURKINA</t>
  </si>
  <si>
    <t>BANQUE AGRICOLE DU FASO</t>
  </si>
  <si>
    <t>BANQUE COMMERCIALE DU BURKINA</t>
  </si>
  <si>
    <t>BANQUE DE L'UNION BURKINA FASO</t>
  </si>
  <si>
    <t>BANQUE INTERNATIONALE POUR LE COMMERCE, L'INDUSTRIE ET L'AGRICULTURE DU BURKINA</t>
  </si>
  <si>
    <t>BANK OF AFRICA-BURKINA FASO</t>
  </si>
  <si>
    <t>BANQUE SAHELO-SAHARIENNE POUR L’INVESTISSEMENT ET LE COMMERCE</t>
  </si>
  <si>
    <t>CBAO GROUPE ATTIJARIWAFA BANK</t>
  </si>
  <si>
    <t>CORIS BANK INTERNATIONAL</t>
  </si>
  <si>
    <t>IB BANK</t>
  </si>
  <si>
    <t>IB BANK-BURKINA</t>
  </si>
  <si>
    <t>INTERNATIONAL BUSINESS BANK</t>
  </si>
  <si>
    <t>ORABANK-COTE D'IVOIRE SUCCURSALE DU BURKINA</t>
  </si>
  <si>
    <t>SOCIETE GENERALE BURKINA FASO</t>
  </si>
  <si>
    <t>UNITED BANK FOR AFRICA-BURKINA</t>
  </si>
  <si>
    <t>WBI</t>
  </si>
  <si>
    <t>WBI-BURKINA</t>
  </si>
  <si>
    <t>WENDKUNI BANK INTERNATIONAL</t>
  </si>
  <si>
    <t>AFRILAND FIRST BANK-CI</t>
  </si>
  <si>
    <t>BANQUE ATLANTIQUE-COTE D'IVOIRE</t>
  </si>
  <si>
    <t>BRIDGE BANK GROUP-COTE D'IVOIRE</t>
  </si>
  <si>
    <t>BANQUE DE L'UNION COTE D'IVOIRE</t>
  </si>
  <si>
    <t>BGFIBANK CÔTE D'IVOIRE</t>
  </si>
  <si>
    <t>BANQUE DE L'HABITAT DE COTE D'IVOIRE</t>
  </si>
  <si>
    <t>BANQUE INTERNATIONALE POUR LE COMMERCE ET L'INDUSTRIE DE LA COTE D'IVOIRE</t>
  </si>
  <si>
    <t>BANQUE MALIENNE DE SOLIDARITE EN COTE D'IVOIRE</t>
  </si>
  <si>
    <t>BANQUE NATIONALE D'INVESTISSEMENT</t>
  </si>
  <si>
    <t>BANK OF AFRICA-COTE D'IVOIRE</t>
  </si>
  <si>
    <t>BANQUE REGIONALE DE MARCHES EN COTE D'IVOIRE</t>
  </si>
  <si>
    <t>BANQUE SAHELO-SAHARIENNE POUR L'INVESTISSEMENT ET LE COMMERCE-COTE D'IVOIRE</t>
  </si>
  <si>
    <t>CORIS BANK INTERNATIONAL CÔTE D'IVOIRE</t>
  </si>
  <si>
    <t>CITIBANK COTE D'IVOIRE</t>
  </si>
  <si>
    <t>CAISSE NATIONALE DES CAISSES D'EPARGNE</t>
  </si>
  <si>
    <t>DIAMOND - NSIA Banque Bénin, Succursale de Côte d'Ivoire (Ex-Diamond Bank, Succ. CI)</t>
  </si>
  <si>
    <t>ECOBANK - COTE D'IVOIRE</t>
  </si>
  <si>
    <t>GUARANTY TRUST BANK-CÔTE D'IVOIRE</t>
  </si>
  <si>
    <t>NSIA BANQUE COTE D'IVOIRE</t>
  </si>
  <si>
    <t>ORABANK CÔTE D'IVOIRE</t>
  </si>
  <si>
    <t>STANDARD CHARTERED BANK CÔTE D'IVOIRE</t>
  </si>
  <si>
    <t>SOCIETE GENERALE CÔTE D'IVOIRE</t>
  </si>
  <si>
    <t>SOCIETE IVOIRIENNE DE BANQUE</t>
  </si>
  <si>
    <t>UNITED BANK FOR AFRICA CÔTE D'IVOIRE</t>
  </si>
  <si>
    <t>VERSUS BANK COTE D'IVOIRE</t>
  </si>
  <si>
    <t>BANQUE ATLANTIQUE GUINEE-BISSAU</t>
  </si>
  <si>
    <t>BANCO DA AFRICA OCIDENTAL</t>
  </si>
  <si>
    <t>BANCO DA UNIÂO-SA</t>
  </si>
  <si>
    <t>ECOBANK GUINEE-BISSAU</t>
  </si>
  <si>
    <t>BANQUE ATLANTIQUE MALI</t>
  </si>
  <si>
    <t>BANQUE POUR LE COMMERCE ET L'INDUSTRIE AU MALI</t>
  </si>
  <si>
    <t>BANQUE COMMERCIALE DU SAHEL</t>
  </si>
  <si>
    <t>BANQUE DE DEVELOPPEMENT DU MALI</t>
  </si>
  <si>
    <t>BANQUE INTERNATIONALE POUR LE MALI</t>
  </si>
  <si>
    <t>BANQUE INTERNATIONALE POUR LE COMMERCE ET L'INDUSTRIE DU MALI</t>
  </si>
  <si>
    <t>BANQUE MALIENNE DE SOLIDARITE</t>
  </si>
  <si>
    <t>BANQUE NATIONALE DE DEVELOPPEMENT AGRICOLE</t>
  </si>
  <si>
    <t>BANK OF AFRICA -MALI</t>
  </si>
  <si>
    <t>CORIS BANK INTERNATIONAL MALI</t>
  </si>
  <si>
    <t>BANQUE ATLANTIQUE-NIGER</t>
  </si>
  <si>
    <t>BANQUE AGRICOLE DU NIGER</t>
  </si>
  <si>
    <t>BANQUE COMMERCIALE DU NIGER</t>
  </si>
  <si>
    <t>BH-NIGER</t>
  </si>
  <si>
    <t>BANQUE DE L'HABITAT DU NIGER</t>
  </si>
  <si>
    <t>BANQUE INTERNATIONALE POUR L'AFRIQUE AU NIGER</t>
  </si>
  <si>
    <t>BANK OF AFRICA NIGER</t>
  </si>
  <si>
    <t>BANQUE REGIONALE DE MARCHES, succursale du Niger</t>
  </si>
  <si>
    <t>CBAO, Groupe Attijariwafa Bank, succursale du Niger</t>
  </si>
  <si>
    <t>ORABANK-COTE d'IVOIRE, succursale du Niger</t>
  </si>
  <si>
    <t>SOCIETE NIGERIENNE DE BANQUE</t>
  </si>
  <si>
    <t>BANQUE ATLANTIQUE-SENEGAL</t>
  </si>
  <si>
    <t>BANQUE ISLAMIQUE DU SENEGAL</t>
  </si>
  <si>
    <t>BANQUE POUR LE COMMERCE ET L'INDUSTRIE DU MALI, SUCCURSALE DU SENEGAL</t>
  </si>
  <si>
    <t>BANQUE DE DAKAR</t>
  </si>
  <si>
    <t>BGFI BANK SENEGAL</t>
  </si>
  <si>
    <t>BANQUE DE L'HABITAT DU SENEGAL</t>
  </si>
  <si>
    <t>BANQUE INTERNATIONALE POUR LE COMMERCE ET L'INDUSTRIE DU SENEGAL</t>
  </si>
  <si>
    <t>BANQUE DES INSTITUTIONS MUTUALISTES D'AFRIQUE DE L'OUEST</t>
  </si>
  <si>
    <t>BANQUE NATIONALE POUR LE DEVELOPPEMENT ECONOMIQUE</t>
  </si>
  <si>
    <t>BANK OF AFRICA-SENEGAL</t>
  </si>
  <si>
    <t>BANQUE REGIONALE DE MARCHES</t>
  </si>
  <si>
    <t>COMPAGNIE BANCAIRE DE L'AFRIQUE OCCIDENTALE</t>
  </si>
  <si>
    <t>CREDIT DU SENEGAL</t>
  </si>
  <si>
    <t>CREDIT INTERNATIONAL</t>
  </si>
  <si>
    <t>CITIBANK SENEGAL</t>
  </si>
  <si>
    <t>CAISSE NATIONALE DE CREDIT AGRICOLE DU SENEGAL</t>
  </si>
  <si>
    <t>FBNBANK SA</t>
  </si>
  <si>
    <t>LBO</t>
  </si>
  <si>
    <t>LBO-SENEGAL</t>
  </si>
  <si>
    <t>BANQUE OUTARDE</t>
  </si>
  <si>
    <t>NSIA BANQUE, Succursale du Sénégal</t>
  </si>
  <si>
    <t>ORABANK COTE D'IVOIRE, SUCCURSALE DU SENEGAL</t>
  </si>
  <si>
    <t>SOCIETE GENERALE DE BANQUES AU SENEGAL</t>
  </si>
  <si>
    <t>UNITED BANK OF AFRICA-SENEGAL</t>
  </si>
  <si>
    <t>BANQUE ATLANTIQUE TOGO</t>
  </si>
  <si>
    <t>BANQUE INTERNATIONALE POUR L’AFRIQUE AU TOGO</t>
  </si>
  <si>
    <t>BANK OF AFRICA-Togo</t>
  </si>
  <si>
    <t>BANQUE POPULAIRE POUR L’EPARGNE ET LE CREDIT</t>
  </si>
  <si>
    <t>BANQUE SAHELO-SAHARIENNE POUR L'INVESTISSEMENT ET LE COMMERCE - TOGO</t>
  </si>
  <si>
    <t>BANQUE TOGOLAISE POUR LE COMMERCE ET L'INDUSTRIE</t>
  </si>
  <si>
    <t>CORIS BANK INTERNATIONAL-TOGO</t>
  </si>
  <si>
    <t>NSIA BANQUE, Succursale du Togo</t>
  </si>
  <si>
    <t>Succursale de la Société Générale-Bénin au Togo</t>
  </si>
  <si>
    <t>SOCIETE INTERAFRICAINE DE BANQUE</t>
  </si>
  <si>
    <t>BGFIBANK BENIN</t>
  </si>
  <si>
    <t>BANQUE SALEHO-SAHARIENNE POUR L'INVESTISSEMENT ET LE COMMERCE-BENIN</t>
  </si>
  <si>
    <t>CORIS BANK INTERNATIONAL-BENIN</t>
  </si>
  <si>
    <t>NSIA BANQUE BENIN</t>
  </si>
  <si>
    <t>SOCIETE GENERALE–BENIN</t>
  </si>
  <si>
    <t>SONIBANK, SUCCURSALE DU BENIN</t>
  </si>
  <si>
    <t>BANQUE ATLANTIQUE BURKINA FASO</t>
  </si>
  <si>
    <t>BANQUE SAHELO SAHARIENNE POUR L’INVESTISSEMENT ET LE COMMERCE DU BURKINA FASO</t>
  </si>
  <si>
    <t>CBAO GROUPE ATTIJARIWAFA BANK,</t>
  </si>
  <si>
    <t>ORABANK-COTE D'IVOIRE, SUCCURSALE DU BURKINA</t>
  </si>
  <si>
    <t>UNITED BANK FOR AFRICA - BURKINA</t>
  </si>
  <si>
    <t>BRIDGE BANK GROUP COTE D'IVOIRE</t>
  </si>
  <si>
    <t>BGFIBANK COTE D'IVOIRE</t>
  </si>
  <si>
    <t>BANQUE INTERNATIONALE POUR LE COMMERCE ET L'INDUSTRIE</t>
  </si>
  <si>
    <t>BANK OF AFRICA – COTE D'IVOIRE</t>
  </si>
  <si>
    <t>BP</t>
  </si>
  <si>
    <t>BP-CI</t>
  </si>
  <si>
    <t>BANQUE POPULAIRE DE CÔTE D'IVOIRE</t>
  </si>
  <si>
    <t>BANQUE SAHELO-SAHARIENNE POUR L'INVESTISSEMENT ET LE COMMERCE COTE D'IVOIRE</t>
  </si>
  <si>
    <t>CORIS BANK INTERNATIONAL COTE D'IVOIRE</t>
  </si>
  <si>
    <t>ECOBANK COTE D'IVOIRE</t>
  </si>
  <si>
    <t>GUARANTY TRUST BANK COTE D'IVOIRE</t>
  </si>
  <si>
    <t>MFG</t>
  </si>
  <si>
    <t>MFG-CI</t>
  </si>
  <si>
    <t>MANSA FINANCIAL GROUP</t>
  </si>
  <si>
    <t>ORABANK COTE D'IVOIRE</t>
  </si>
  <si>
    <t>STANDARD CHARTERED BANK COTE D'IVOIRE</t>
  </si>
  <si>
    <t>SOCIETE GENERALE COTE D'IVOIRE</t>
  </si>
  <si>
    <t>UNITED BANK FOR AFRICA COTE D'IVOIRE</t>
  </si>
  <si>
    <t>VERSUS BANK</t>
  </si>
  <si>
    <t>BANQUE ATLANTIQUE-GUINEE-BISSAU</t>
  </si>
  <si>
    <t>BANCO DA ÁFRICA OCIDENTAL</t>
  </si>
  <si>
    <t>BANCO DA UNIÃO-SA</t>
  </si>
  <si>
    <t>ECOBANK-GUINEE-BISSAU</t>
  </si>
  <si>
    <t>BANQUE POUR LE COMMERCE ET L'INDUSTRIE DU MALI</t>
  </si>
  <si>
    <t>BANQUE INTERNATIONALE POUR LE COMMERCE ET L'INDUSTRIE AU MALI</t>
  </si>
  <si>
    <t>BANQUE NATIONALE DE DÉVELOPPEMENT AGRICOLE</t>
  </si>
  <si>
    <t>BANQUE SAHELO-SAHARIENNE POUR L'INVESTISSEMENT ET LE COMMERCE AU MALI</t>
  </si>
  <si>
    <t>UBA-MALI</t>
  </si>
  <si>
    <t>UNITED BANK FOR AFRICA MALI</t>
  </si>
  <si>
    <t>Banque Atlantique-Niger</t>
  </si>
  <si>
    <t>BANQUE SAHELO-SAHARIENNE POUR L'INVESTISSEMENT</t>
  </si>
  <si>
    <t>CBAO, GROUPE ATTIJARIWAFA BANK, SUCCURSALE DU NIGER</t>
  </si>
  <si>
    <t>CBI-NIGER</t>
  </si>
  <si>
    <t>CORIS-BANK INTERNATIONAL, Succursale du Niger</t>
  </si>
  <si>
    <t>ORABANK COTE D'IVOIRE, Succursale du Niger</t>
  </si>
  <si>
    <t>Société Nigérienne de Banque</t>
  </si>
  <si>
    <t>BGFIBANK Sénégal</t>
  </si>
  <si>
    <t>CORIS BANK INTERNATIONAL SENEGAL</t>
  </si>
  <si>
    <t>LA BANQUE AGRICOLE ex CNCAS</t>
  </si>
  <si>
    <t>LA BANQUE OUTARDE</t>
  </si>
  <si>
    <t>SOCIETE GENERALE SENEGAL</t>
  </si>
  <si>
    <t>BANK OF AFRICA–Togo</t>
  </si>
  <si>
    <t>BANQUE SAHELO-SAHARIENNE POUR L'INVESTISSEMENT ET LE COMMERCE – TOGO</t>
  </si>
  <si>
    <t>CORIS BANK INTERNATIONAL–TOGO</t>
  </si>
  <si>
    <t>Succursale de NSIA BANQUE au Togo</t>
  </si>
  <si>
    <t>ORABANK-Togo</t>
  </si>
  <si>
    <t>Succursale de la SOCIETE GENERALE-BENIN au Togo</t>
  </si>
  <si>
    <t>Société InterAfricaine de Banque</t>
  </si>
  <si>
    <t>UNION TOGOLAISE DE BANQUE</t>
  </si>
  <si>
    <t xml:space="preserve"> NSIA Banque Bénin</t>
  </si>
  <si>
    <t>BOA - BENIN</t>
  </si>
  <si>
    <t xml:space="preserve"> Bank Of Africa Bénin</t>
  </si>
  <si>
    <t xml:space="preserve"> Ecobank Bénin</t>
  </si>
  <si>
    <t xml:space="preserve"> Orabank Bénin</t>
  </si>
  <si>
    <t xml:space="preserve"> Coris Bank International Bénin</t>
  </si>
  <si>
    <t xml:space="preserve"> Société Générale Bénin</t>
  </si>
  <si>
    <t xml:space="preserve"> United Bank for Africa Bénin</t>
  </si>
  <si>
    <t>BANQUE</t>
  </si>
  <si>
    <t>BANQUE ATLANTIQUE</t>
  </si>
  <si>
    <t xml:space="preserve"> Banque Atlantique Bénin</t>
  </si>
  <si>
    <t>B</t>
  </si>
  <si>
    <t>B.I.I.C</t>
  </si>
  <si>
    <t xml:space="preserve"> Banque Internationale pour l'Industrie et le Commerce</t>
  </si>
  <si>
    <t xml:space="preserve"> BGFIBank Bénin</t>
  </si>
  <si>
    <t xml:space="preserve"> Banque SahéloSaharienne pour l'Investissement et le Commerce Bénin</t>
  </si>
  <si>
    <t xml:space="preserve"> CCEI Bank Bénin</t>
  </si>
  <si>
    <t>SNB</t>
  </si>
  <si>
    <t>SNB-BENIN</t>
  </si>
  <si>
    <t xml:space="preserve"> Société Nigérienne de Banque, Succursale du Bénin</t>
  </si>
  <si>
    <t xml:space="preserve"> CBAO, Groupe Attijariwafa bank, Succursale du Bénin</t>
  </si>
  <si>
    <t>BF</t>
  </si>
  <si>
    <t xml:space="preserve"> Coris Bank International</t>
  </si>
  <si>
    <t xml:space="preserve"> Bank Of Africa Burkina Faso</t>
  </si>
  <si>
    <t xml:space="preserve"> Ecobank Burkina</t>
  </si>
  <si>
    <t>SG-BF</t>
  </si>
  <si>
    <t xml:space="preserve"> Société Générale Burkina Faso</t>
  </si>
  <si>
    <t xml:space="preserve"> United Bank for Africa Burkina</t>
  </si>
  <si>
    <t xml:space="preserve"> Banque Atlantique Burkina Faso</t>
  </si>
  <si>
    <t>BCB</t>
  </si>
  <si>
    <t xml:space="preserve"> Banque Commerciale du Burkina</t>
  </si>
  <si>
    <t>ORABANK-BF</t>
  </si>
  <si>
    <t xml:space="preserve"> Orabank Côte d'Ivoire, Succursale du Burkina</t>
  </si>
  <si>
    <t>BDU-BF</t>
  </si>
  <si>
    <t xml:space="preserve"> Banque De l'Union Burkina Faso</t>
  </si>
  <si>
    <t xml:space="preserve"> Banque SahéloSaharienne pour l'Investissement et le Commerce Burkina</t>
  </si>
  <si>
    <t>BICIA-B</t>
  </si>
  <si>
    <t xml:space="preserve"> Banque Internationale pour le Commerce, l'Industrie et l'Agriculture du Burkina</t>
  </si>
  <si>
    <t>IB</t>
  </si>
  <si>
    <t xml:space="preserve"> International Business Bank</t>
  </si>
  <si>
    <t xml:space="preserve"> Wendkuni Bank International</t>
  </si>
  <si>
    <t>CBAO-BF</t>
  </si>
  <si>
    <t xml:space="preserve"> CBAO, Groupe Attijariwafa bank, Succursale au Burkina</t>
  </si>
  <si>
    <t>BADF</t>
  </si>
  <si>
    <t xml:space="preserve"> Banque Agricole Du Faso</t>
  </si>
  <si>
    <t xml:space="preserve"> Société Générale Côte d'Ivoire</t>
  </si>
  <si>
    <t>BACI</t>
  </si>
  <si>
    <t xml:space="preserve"> Banque Atlantique Côte d'Ivoire</t>
  </si>
  <si>
    <t xml:space="preserve"> Ecobank Côte d'Ivoire</t>
  </si>
  <si>
    <t>NSIA BANQUE-CI</t>
  </si>
  <si>
    <t xml:space="preserve"> NSIA Banque Côte d'Ivoire</t>
  </si>
  <si>
    <t xml:space="preserve"> Société Ivoirienne de Banque</t>
  </si>
  <si>
    <t xml:space="preserve"> Banque Nationale d'Investissement</t>
  </si>
  <si>
    <t>BICICI</t>
  </si>
  <si>
    <t xml:space="preserve"> Banque Internationale pour le Commerce et l'Industrie de la Côte d'Ivoire</t>
  </si>
  <si>
    <t xml:space="preserve"> Coris Bank International Côte d'Ivoire</t>
  </si>
  <si>
    <t xml:space="preserve"> Bank Of Africa Côte d'Ivoire</t>
  </si>
  <si>
    <t xml:space="preserve"> Orabank Côte d'Ivoire</t>
  </si>
  <si>
    <t xml:space="preserve"> Bridge Bank Group Côte d'Ivoire</t>
  </si>
  <si>
    <t>BGFIBANK</t>
  </si>
  <si>
    <t>BGFIBANK CI</t>
  </si>
  <si>
    <t xml:space="preserve"> BGFIBank Côte d'Ivoire</t>
  </si>
  <si>
    <t xml:space="preserve"> United Bank for Africa Côte d'Ivoire</t>
  </si>
  <si>
    <t xml:space="preserve"> Standard Chartered Bank Côte d'Ivoire</t>
  </si>
  <si>
    <t xml:space="preserve"> Banque d'Abidjan</t>
  </si>
  <si>
    <t>BSIC-CÔTE D'IVOIRE</t>
  </si>
  <si>
    <t xml:space="preserve"> Banque SahéloSaharienne pour l'Investissement et le Commerce Côte d'Ivoire</t>
  </si>
  <si>
    <t>CITIBANK CI</t>
  </si>
  <si>
    <t xml:space="preserve"> Citibank Côte d'Ivoire</t>
  </si>
  <si>
    <t xml:space="preserve"> Banque De l'Union Côte d'Ivoire</t>
  </si>
  <si>
    <t>Autre Groupe</t>
  </si>
  <si>
    <t xml:space="preserve"> Stanbic Bank</t>
  </si>
  <si>
    <t xml:space="preserve"> Versus Bank</t>
  </si>
  <si>
    <t>-</t>
  </si>
  <si>
    <t xml:space="preserve"> Mansa Bank</t>
  </si>
  <si>
    <t>BANQUE POPULAIRE</t>
  </si>
  <si>
    <t xml:space="preserve"> Banque Populaire de Côte d'Ivoire</t>
  </si>
  <si>
    <t>FIRST</t>
  </si>
  <si>
    <t>FIRST BANK CI</t>
  </si>
  <si>
    <t xml:space="preserve"> Afriland First Bank Côte d'Ivoire</t>
  </si>
  <si>
    <t>BHCI</t>
  </si>
  <si>
    <t xml:space="preserve"> Banque de l'Habitat de Côte d'Ivoire</t>
  </si>
  <si>
    <t xml:space="preserve"> Banque Malienne de Solidarité, Succursale de Côte d'Ivoire</t>
  </si>
  <si>
    <t xml:space="preserve"> Guaranty Trust Bank Côte d'Ivoire</t>
  </si>
  <si>
    <t>ORANGE</t>
  </si>
  <si>
    <t>ORANGE BANK</t>
  </si>
  <si>
    <t xml:space="preserve"> Orange Bank Africa</t>
  </si>
  <si>
    <t xml:space="preserve"> Banque Régionale de Marchés, Succursale de Côte d'Ivoire</t>
  </si>
  <si>
    <t xml:space="preserve"> Banco Da União</t>
  </si>
  <si>
    <t xml:space="preserve"> Ecobank GuinéeBissau</t>
  </si>
  <si>
    <t xml:space="preserve"> Banco da Africa Ocidental</t>
  </si>
  <si>
    <t xml:space="preserve"> Orabank Côte d'Ivoire, Succursale de la GuinéeBissau</t>
  </si>
  <si>
    <t xml:space="preserve"> Banque Atlantique Côte d'Ivoire, Succursale de GuinéeBissau</t>
  </si>
  <si>
    <t>BDM</t>
  </si>
  <si>
    <t xml:space="preserve"> Banque de Développement du Mali</t>
  </si>
  <si>
    <t xml:space="preserve"> Banque Malienne de Solidarité</t>
  </si>
  <si>
    <t xml:space="preserve"> Bank Of Africa Mali</t>
  </si>
  <si>
    <t xml:space="preserve"> Banque Nationale de Développement Agricole</t>
  </si>
  <si>
    <t xml:space="preserve"> Ecobank Mali</t>
  </si>
  <si>
    <t>BIM</t>
  </si>
  <si>
    <t xml:space="preserve"> Banque Internationale pour le Mali</t>
  </si>
  <si>
    <t xml:space="preserve"> Banque Atlantique Mali</t>
  </si>
  <si>
    <t xml:space="preserve"> Coris Bank International Mali</t>
  </si>
  <si>
    <t xml:space="preserve"> Banque pour le Commerce et l'Industrie du Mali</t>
  </si>
  <si>
    <t xml:space="preserve"> Banque Commerciale du Sahel</t>
  </si>
  <si>
    <t xml:space="preserve"> Banque SahéloSaharienne pour l'Investissement et le Commerce Mali</t>
  </si>
  <si>
    <t>BICI-M</t>
  </si>
  <si>
    <t xml:space="preserve"> Banque Internationale pour le Commerce et l'Industrie du Mali</t>
  </si>
  <si>
    <t xml:space="preserve"> Orabank Côte d'Ivoire, Succursale du Mali</t>
  </si>
  <si>
    <t xml:space="preserve"> United Bank for Africa Mali</t>
  </si>
  <si>
    <t xml:space="preserve"> Société Nigérienne de Banque</t>
  </si>
  <si>
    <t xml:space="preserve"> Bank Of Africa Niger</t>
  </si>
  <si>
    <t xml:space="preserve"> Banque Internationale pour l'Afrique au Niger</t>
  </si>
  <si>
    <t xml:space="preserve"> Ecobank Niger</t>
  </si>
  <si>
    <t xml:space="preserve"> Banque Atlantique Niger</t>
  </si>
  <si>
    <t xml:space="preserve"> Banque SahéloSaharienne pour l'Investissement et le Commerce Niger</t>
  </si>
  <si>
    <t xml:space="preserve"> Banque Agricole du Niger</t>
  </si>
  <si>
    <t xml:space="preserve"> Orabank Côte d'Ivoire, Succursale du Niger</t>
  </si>
  <si>
    <t>BIN</t>
  </si>
  <si>
    <t xml:space="preserve"> Banque Islamique du Niger</t>
  </si>
  <si>
    <t xml:space="preserve"> Coris Bank International, Succursale du Niger</t>
  </si>
  <si>
    <t>BHN</t>
  </si>
  <si>
    <t xml:space="preserve"> Banque de l'Habitat du Niger</t>
  </si>
  <si>
    <t xml:space="preserve"> CBAO, Groupe Attijariwafa bank, Succursale du Niger</t>
  </si>
  <si>
    <t xml:space="preserve"> Banque Régionale de Marchés, Succursale du Niger</t>
  </si>
  <si>
    <t>BCN</t>
  </si>
  <si>
    <t xml:space="preserve"> Banque Commerciale du Niger</t>
  </si>
  <si>
    <t>SEN</t>
  </si>
  <si>
    <t xml:space="preserve"> CBAO, Groupe Attijariwafa bank</t>
  </si>
  <si>
    <t xml:space="preserve"> Société Générale Sénégal</t>
  </si>
  <si>
    <t xml:space="preserve"> Ecobank Sénégal</t>
  </si>
  <si>
    <t xml:space="preserve"> Bank Of Africa Sénégal</t>
  </si>
  <si>
    <t xml:space="preserve"> Orabank Côte d'Ivoire, Succursale du Sénégal</t>
  </si>
  <si>
    <t>BICIS</t>
  </si>
  <si>
    <t xml:space="preserve"> Banque Internationale pour le Commerce et l'Industrie du Sénégal</t>
  </si>
  <si>
    <t>BHS</t>
  </si>
  <si>
    <t xml:space="preserve"> Banque de l'Habitat du Sénégal</t>
  </si>
  <si>
    <t>BIS</t>
  </si>
  <si>
    <t xml:space="preserve"> Banque Islamique du Sénégal</t>
  </si>
  <si>
    <t xml:space="preserve"> Banque Atlantique Sénégal</t>
  </si>
  <si>
    <t xml:space="preserve"> NSIA Banque Bénin, Succursale du Sénégal</t>
  </si>
  <si>
    <t>LBA</t>
  </si>
  <si>
    <t xml:space="preserve"> La Banque Agricole</t>
  </si>
  <si>
    <t xml:space="preserve"> Coris Bank International Sénégal</t>
  </si>
  <si>
    <t xml:space="preserve"> Banque Régionale de Marchés</t>
  </si>
  <si>
    <t xml:space="preserve"> Banque Nationale pour le Développement Economique</t>
  </si>
  <si>
    <t xml:space="preserve"> United Bank for Africa Sénégal</t>
  </si>
  <si>
    <t>CDS</t>
  </si>
  <si>
    <t xml:space="preserve"> Crédit Du Sénégal</t>
  </si>
  <si>
    <t xml:space="preserve"> Banque de Dakar</t>
  </si>
  <si>
    <t xml:space="preserve"> BGFIBank Sénégal</t>
  </si>
  <si>
    <t xml:space="preserve"> Citibank Sénégal</t>
  </si>
  <si>
    <t xml:space="preserve"> Banque SahéloSaharienne pour l'Investissement et le Commerce Sénégal</t>
  </si>
  <si>
    <t xml:space="preserve"> FBNBank Sénégal</t>
  </si>
  <si>
    <t xml:space="preserve"> Crédit International</t>
  </si>
  <si>
    <t xml:space="preserve"> Banque pour le Commerce et l'Industrie du Mali, Succursale au Sénégal</t>
  </si>
  <si>
    <t xml:space="preserve"> Banque des Institutions Mutualistes d'Afrique de l'Ouest</t>
  </si>
  <si>
    <t xml:space="preserve"> La Banque Outarde</t>
  </si>
  <si>
    <t xml:space="preserve"> Bridge Bank Group Côte d'Ivoire, Succursale du Sénégal</t>
  </si>
  <si>
    <t xml:space="preserve"> Banque de Développement du Mali, Succursale du Sénégal</t>
  </si>
  <si>
    <t xml:space="preserve"> Banque Atlantique Togo</t>
  </si>
  <si>
    <t xml:space="preserve"> Banque Internationale pour l'Afrique au Togo</t>
  </si>
  <si>
    <t xml:space="preserve"> Bank Of Africa Togo</t>
  </si>
  <si>
    <t xml:space="preserve"> Banque SahéloSaharienne pour l'Investissement et le Commerce Togo</t>
  </si>
  <si>
    <t xml:space="preserve"> Banque Togolaise pour le Commerce et l'Industrie</t>
  </si>
  <si>
    <t xml:space="preserve"> Coris Bank International Togo</t>
  </si>
  <si>
    <t xml:space="preserve"> Ecobank Togo</t>
  </si>
  <si>
    <t xml:space="preserve"> NSIA Banque Bénin, Succursale du Togo</t>
  </si>
  <si>
    <t xml:space="preserve"> Orabank Togo</t>
  </si>
  <si>
    <t xml:space="preserve"> Société Générale Bénin, Succursale du Togo</t>
  </si>
  <si>
    <t xml:space="preserve"> Société InterAfricaine de Banque</t>
  </si>
  <si>
    <t xml:space="preserve"> Sunu Bank Togo</t>
  </si>
  <si>
    <t xml:space="preserve"> Union Togolaise de Banque</t>
  </si>
  <si>
    <t>Banque de Développement du Mali, Succursale du Togo</t>
  </si>
  <si>
    <t>BDU – BF</t>
  </si>
  <si>
    <t xml:space="preserve"> Vista Bank</t>
  </si>
  <si>
    <t>BSIC – BURKINA</t>
  </si>
  <si>
    <t>BSIC-COTE D'IVOIRE</t>
  </si>
  <si>
    <t xml:space="preserve"> Coris Bank International Sénégal, Succursale de GuinéeBissau</t>
  </si>
  <si>
    <t xml:space="preserve"> FBNBank</t>
  </si>
  <si>
    <t xml:space="preserve"> IB Bank Togo</t>
  </si>
  <si>
    <t xml:space="preserve"> SUNU Bank</t>
  </si>
  <si>
    <t xml:space="preserve"> Banque de Développement du Mali, Succursale du Togo</t>
  </si>
  <si>
    <t>Crédit intérieur fourni au secteur privé (% du PIB)</t>
  </si>
  <si>
    <t>Crédit intérieur fourni au secteur privé par les banques (% du PIB)</t>
  </si>
  <si>
    <t>Données  Banque mondial</t>
  </si>
  <si>
    <t>Crédit intérieur fournir au secteur privé(PIB)                                                                                              Crédit intérieur fournir par les banques</t>
  </si>
  <si>
    <t>Taux d'inflation moyen annuel (IPC) %</t>
  </si>
  <si>
    <t>BCEAO</t>
  </si>
  <si>
    <t xml:space="preserve">Rapport frais de personnel / PNB  de la situation de la marge globale des banques </t>
  </si>
  <si>
    <t xml:space="preserve">Taux de croissance annuel de la population                                                                                                  Taux d'inflation moyen annuel                                                                                                                  Rapport frais de personnel / PNB  de la situation de la marge globale des banques </t>
  </si>
  <si>
    <t>EFFECTIF BANQUE</t>
  </si>
  <si>
    <t>EFFECTIF ETABLISSEMENTS FINANCIERS</t>
  </si>
  <si>
    <t>EFFECTIF BANQUES ET ETABLISSEMENTS FINANCIERS</t>
  </si>
  <si>
    <t>NOMBRE DE COMPTE PHYSIQUES + MORALES</t>
  </si>
  <si>
    <t>TEST</t>
  </si>
  <si>
    <t>TAUX DE COISSANCE DU PIB(%)</t>
  </si>
  <si>
    <t>PIB par habitant (monnaies locales courantes)</t>
  </si>
  <si>
    <t>PIB (en unités de devises locales courantes)</t>
  </si>
  <si>
    <t>Nombre total de comptes de monnaie électronique ouverts</t>
  </si>
  <si>
    <t>Nombre de comptes de monnaie électronique actifs (au moins une transaction au cours des 90 derniers jours)</t>
  </si>
  <si>
    <t>Nombre total de points de services (GAB- sous- distributeurs- distributeurs principaux)</t>
  </si>
  <si>
    <t>Nombre de commerces inscrits pour effectuer des transactions (paiement marchand)</t>
  </si>
  <si>
    <t>Nombre total de transactions</t>
  </si>
  <si>
    <t>Volume moyen journalier</t>
  </si>
  <si>
    <t>Valeur totale des transactions avec code et sans code (milliards FCFA)</t>
  </si>
  <si>
    <t>Valeur moyenne d'une transaction</t>
  </si>
  <si>
    <t>Valeur moyenne journalière (millions FCFA)</t>
  </si>
  <si>
    <t>Nombre de transferts de personne à personne</t>
  </si>
  <si>
    <t>Valeur des transferts de personne à personne (milliards FCFA)</t>
  </si>
  <si>
    <t>Volume de paiements</t>
  </si>
  <si>
    <t>Valeur des paiements (milliards FCFA)</t>
  </si>
  <si>
    <t>CREDIT_Par secteur institutionnel_Autres institutions de dépôts (hors banques)</t>
  </si>
  <si>
    <t>CREDIT_Par secteur institutionnel_Autres sociétés financières</t>
  </si>
  <si>
    <t>CREDIT_Par secteur institutionnel_Sociétés non financières</t>
  </si>
  <si>
    <t>CREDIT_Par secteur institutionnel_Ménages</t>
  </si>
  <si>
    <t>CREDIT_Par secteur institutionnel_ISBLM (Institutions sans but lucratif au service des ménages)</t>
  </si>
  <si>
    <t>CREDIT_Par secteur institutionnel_Administrations publiques</t>
  </si>
  <si>
    <t>CREDIT_Par catégorie de la clientèle_Etat et organismes assimilés</t>
  </si>
  <si>
    <t>CREDIT_Par catégorie de la clientèle_Particuliers</t>
  </si>
  <si>
    <t>CREDIT_Par catégorie de la clientèle_Clientèle financière</t>
  </si>
  <si>
    <t>CREDIT_Par catégorie de la clientèle_Sociétés d'Etat et EPIC</t>
  </si>
  <si>
    <t>CREDIT_Par catégorie de la clientèle_Assurances-Caisses de retraite</t>
  </si>
  <si>
    <t>CREDIT_Par catégorie de la clientèle_Entreprises privées du secteur productif</t>
  </si>
  <si>
    <t>CREDIT_Par catégorie de la clientèle_Entreprises individuelles</t>
  </si>
  <si>
    <t>CREDIT_Par catégorie de la clientèle_Coopératives et groupements villageois</t>
  </si>
  <si>
    <t>CREDIT_Par catégorie de la clientèle_Divers (ONG, amicales, syndicats, etc.)</t>
  </si>
  <si>
    <t>CREDIT_Par catégorie de la clientèle_Personnels des banques</t>
  </si>
  <si>
    <t>CREDIT_ Par objet économique_Crédit à la consommation</t>
  </si>
  <si>
    <t>CREDIT_ Par objet économique_Crédit à l'exportation</t>
  </si>
  <si>
    <t>CREDIT_ Par objet économique_Crédit de trésorerie</t>
  </si>
  <si>
    <t>CREDIT_ Par objet économique_Crédit à l'équipement</t>
  </si>
  <si>
    <t>CREDIT_ Par objet économique_Crédit immobilier</t>
  </si>
  <si>
    <t>CREDIT_ Par objet économique_Autres</t>
  </si>
  <si>
    <t>CREDIT_Selon la durée du crédit_inf ou égale à 1 mois</t>
  </si>
  <si>
    <t>CREDIT_Selon la durée du crédit_sup à 1 mois et inf ou égale à 3 mois</t>
  </si>
  <si>
    <t>CREDIT_Selon la durée du crédit_sup à 3 mois et inf ou égale à 6 mois</t>
  </si>
  <si>
    <t>CREDIT_Selon la durée du crédit_sup à 6 mois et inf ou égale à 1 an</t>
  </si>
  <si>
    <t>CREDIT_Selon la durée du crédit_sup à 1 an et inf ou égale à 2 ans</t>
  </si>
  <si>
    <t>CREDIT_Selon la durée du crédit_sup à 2 ans et inf ou égale à 5 ans</t>
  </si>
  <si>
    <t>CREDIT_Selon la durée du crédit_sup à 5 ans et inf ou égale à 10 ans</t>
  </si>
  <si>
    <t>CREDIT_Selon la durée du crédit_Plus de 10 ans</t>
  </si>
  <si>
    <t>CREDIT_Selon le statut juridique_Personne physique</t>
  </si>
  <si>
    <t>CREDIT_Selon le statut juridique_Personne morale</t>
  </si>
  <si>
    <t>—</t>
  </si>
  <si>
    <t>LES DEPOTS A L'OUVERTURE DE NOUVEAUX_Par secteur institutionnel_Autres institutions de dépôts (hors banques)</t>
  </si>
  <si>
    <t>LES DEPOTS A L'OUVERTURE DE NOUVEAUX_Par secteur institutionnel_Autres sociétés financières</t>
  </si>
  <si>
    <t>LES DEPOTS A L'OUVERTURE DE NOUVEAUX_Par secteur institutionnel_Sociétés non financières</t>
  </si>
  <si>
    <t>LES DEPOTS A L'OUVERTURE DE NOUVEAUX_Par secteur institutionnel_Ménages</t>
  </si>
  <si>
    <t>LES DEPOTS A L'OUVERTURE DE NOUVEAUX_Par secteur institutionnel_ISBLM</t>
  </si>
  <si>
    <t>LES DEPOTS A L'OUVERTURE DE NOUVEAUX_Par secteur institutionnel_Administrations publiques</t>
  </si>
  <si>
    <t>LES DEPOTS A L'OUVERTURE DE NOUVEAUX_Par catégorie de la clientèle_Etat et organismes assimilés</t>
  </si>
  <si>
    <t>LES DEPOTS A L'OUVERTURE DE NOUVEAUX_Par catégorie de la clientèle_Particuliers</t>
  </si>
  <si>
    <t>LES DEPOTS A L'OUVERTURE DE NOUVEAUX_Par catégorie de la clientèle_Clientèle financière</t>
  </si>
  <si>
    <t>LES DEPOTS A L'OUVERTURE DE NOUVEAUX_Par catégorie de la clientèle_Sociétés d'Etat et EPIC</t>
  </si>
  <si>
    <t>LES DEPOTS A L'OUVERTURE DE NOUVEAUX_Par catégorie de la clientèle_Assurances-Caisses de retraite</t>
  </si>
  <si>
    <t>LES DEPOTS A L'OUVERTURE DE NOUVEAUX_Par catégorie de la clientèle_Entreprises privées du secteur productif</t>
  </si>
  <si>
    <t>LES DEPOTS A L'OUVERTURE DE NOUVEAUX_Par catégorie de la clientèle_Entreprises individuelles</t>
  </si>
  <si>
    <t>LES DEPOTS A L'OUVERTURE DE NOUVEAUX_Par catégorie de la clientèle_Coopératives et groupements villageois</t>
  </si>
  <si>
    <t>LES DEPOTS A L'OUVERTURE DE NOUVEAUX_Par catégorie de la clientèle_Divers (ONG, amicales, syndicats, etc.)</t>
  </si>
  <si>
    <t>LES DEPOTS A L'OUVERTURE DE NOUVEAUX_Personnel des banques</t>
  </si>
  <si>
    <t>LES DEPOTS A L'OUVERTURE DE NOUVEAUX_Répartition selon la nature du dépôt_Dépôt à terme</t>
  </si>
  <si>
    <t>LES DEPOTS A L'OUVERTURE DE NOUVEAUX_Répartition selon la nature du dépôt_Epargne à régime spécial</t>
  </si>
  <si>
    <t>LES DEPOTS A L'OUVERTURE DE NOUVEAUX_Répartition selon la nature du dépôt_Bon de caisse</t>
  </si>
  <si>
    <t>LES DEPOTS A L'OUVERTURE DE NOUVEAUX_Répartition selon la nature du dépôt_Certificat de dépôt</t>
  </si>
  <si>
    <t>LES DEPOTS A L'OUVERTURE DE NOUVEAUX_Répartition selon la nature du dépôt_Autres</t>
  </si>
  <si>
    <t>LES DEPOTS A L'OUVERTURE DE NOUVEAUX_inf ou égale à 1 mois</t>
  </si>
  <si>
    <t>LES DEPOTS A L'OUVERTURE DE NOUVEAUX_sup à 1 mois et inf ou égale à 3 mois</t>
  </si>
  <si>
    <t>LES DEPOTS A L'OUVERTURE DE NOUVEAUX_sup à 3 mois et inf ou égale à 6 mois</t>
  </si>
  <si>
    <t>LES DEPOTS A L'OUVERTURE DE NOUVEAUX_sup à 6 mois et inf ou égale à 1 an</t>
  </si>
  <si>
    <t>LES DEPOTS A L'OUVERTURE DE NOUVEAUX_sup à 1 an et inf ou égale à 2 ans</t>
  </si>
  <si>
    <t>LES DEPOTS A L'OUVERTURE DE NOUVEAUX_sup à 2 ans et inf ou égale à 5 ans</t>
  </si>
  <si>
    <t>LES DEPOTS A L'OUVERTURE DE NOUVEAUX_sup à 5 et inf  à 10 ans</t>
  </si>
  <si>
    <t>LES DEPOTS A L'OUVERTURE DE NOUVEAUX_Sup à 10 ans ou non déterminée</t>
  </si>
  <si>
    <t>LES DEPOTS A L'OUVERTURE DE NOUVEAUX_Selon le statut juridique_Personne physique</t>
  </si>
  <si>
    <t>LES DEPOTS A L'OUVERTURE DE NOUVEAUX_Selon le statut juridique_Personne morale</t>
  </si>
  <si>
    <t>CONDITION DES BANQUES</t>
  </si>
  <si>
    <t>RAPPORT SUR LES CONDITIONS DE BANQUES DANS L'UEMOA</t>
  </si>
  <si>
    <r>
      <t>Annexes/Credit mis en place/</t>
    </r>
    <r>
      <rPr>
        <b/>
        <sz val="10"/>
        <color theme="1"/>
        <rFont val="Century Gothic"/>
        <family val="2"/>
      </rPr>
      <t>Par secteur institutionnel</t>
    </r>
  </si>
  <si>
    <r>
      <t xml:space="preserve">Annexes/Credit mis en place/ </t>
    </r>
    <r>
      <rPr>
        <b/>
        <sz val="10"/>
        <color theme="1"/>
        <rFont val="Century Gothic"/>
        <family val="2"/>
      </rPr>
      <t>Par catégorie de la clientèle</t>
    </r>
  </si>
  <si>
    <r>
      <t xml:space="preserve">Annexes/Credit mis en place/  </t>
    </r>
    <r>
      <rPr>
        <b/>
        <sz val="10"/>
        <color theme="1"/>
        <rFont val="Century Gothic"/>
        <family val="2"/>
      </rPr>
      <t>Par objet économique</t>
    </r>
  </si>
  <si>
    <r>
      <t xml:space="preserve">Annexes/Credit mis en place/  </t>
    </r>
    <r>
      <rPr>
        <b/>
        <sz val="10"/>
        <color theme="1"/>
        <rFont val="Century Gothic"/>
        <family val="2"/>
      </rPr>
      <t>Répartition par durée du crédit</t>
    </r>
  </si>
  <si>
    <r>
      <t xml:space="preserve">Annexes/Credit mis en place/  </t>
    </r>
    <r>
      <rPr>
        <b/>
        <sz val="10"/>
        <color theme="1"/>
        <rFont val="Century Gothic"/>
        <family val="2"/>
      </rPr>
      <t>Selon le statut juridique</t>
    </r>
  </si>
  <si>
    <r>
      <t xml:space="preserve">Annexes/ Les dépôts a l'ouverture de nouveaux comptes/ </t>
    </r>
    <r>
      <rPr>
        <b/>
        <sz val="10"/>
        <color theme="1"/>
        <rFont val="Century Gothic"/>
        <family val="2"/>
      </rPr>
      <t>Par secteur institutionnel</t>
    </r>
  </si>
  <si>
    <r>
      <t>Annexes/ Les dépôts a l'ouverture de nouveaux comptes/</t>
    </r>
    <r>
      <rPr>
        <b/>
        <sz val="10"/>
        <color theme="1"/>
        <rFont val="Century Gothic"/>
        <family val="2"/>
      </rPr>
      <t>Par catégorie de la clientèle</t>
    </r>
  </si>
  <si>
    <r>
      <t>Annexes/ Les dépôts a l'ouverture de nouveaux comptes/</t>
    </r>
    <r>
      <rPr>
        <b/>
        <sz val="10"/>
        <color theme="1"/>
        <rFont val="Century Gothic"/>
        <family val="2"/>
      </rPr>
      <t>Répartition selon la nature du dépôt</t>
    </r>
  </si>
  <si>
    <r>
      <t>Annexes/ Les dépôts a l'ouverture de nouveaux comptes/</t>
    </r>
    <r>
      <rPr>
        <b/>
        <sz val="10"/>
        <color theme="1"/>
        <rFont val="Century Gothic"/>
        <family val="2"/>
      </rPr>
      <t xml:space="preserve"> Selon le statut juridique</t>
    </r>
  </si>
  <si>
    <t>ND</t>
  </si>
  <si>
    <t xml:space="preserve"> </t>
  </si>
  <si>
    <t>CONDITTIONS DE SERVICES FINANCIERS NUMERIQUES</t>
  </si>
  <si>
    <t>EVOLUTION DES SERVICES NUMERIQUES DANS L'UEMOA</t>
  </si>
  <si>
    <t>ANNEXES/ETATS SYMPTOTIQUE DE L'ACTIVITE PAR PAYS EN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</si>
</sst>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\ _€_-;\-* #,##0.00\ _€_-;_-* &quot;-&quot;??\ _€_-;_-@_-"/>
    <numFmt numFmtId="165" formatCode="_-* #,##0\ _€_-;\-* #,##0\ _€_-;_-* &quot;-&quot;??\ _€_-;_-@_-"/>
    <numFmt numFmtId="166" formatCode="0.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name val="Century Gothic"/>
      <family val="2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10"/>
      <color theme="1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b/>
      <sz val="10"/>
      <color rgb="FFFF0000"/>
      <name val="Century Gothic"/>
      <family val="2"/>
    </font>
    <font>
      <b/>
      <sz val="14"/>
      <color theme="1"/>
      <name val="Calibri"/>
      <family val="2"/>
      <scheme val="minor"/>
    </font>
    <font>
      <b/>
      <i/>
      <sz val="10"/>
      <color theme="1"/>
      <name val="Century Gothic"/>
      <family val="2"/>
    </font>
    <font>
      <sz val="14"/>
      <color theme="0"/>
      <name val="Century Gothic"/>
      <family val="2"/>
    </font>
    <font>
      <sz val="14"/>
      <color theme="1"/>
      <name val="Century Gothic"/>
      <family val="2"/>
    </font>
    <font>
      <sz val="10"/>
      <color rgb="FFFF0000"/>
      <name val="Century Gothic"/>
      <family val="2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EE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EE0000"/>
      <name val="Century Gothic"/>
      <family val="2"/>
    </font>
    <font>
      <sz val="6.5"/>
      <color rgb="FF000000"/>
      <name val="Arial MT"/>
      <family val="2"/>
    </font>
  </fonts>
  <fills count="2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DEBFF"/>
        <bgColor indexed="64"/>
      </patternFill>
    </fill>
    <fill>
      <patternFill patternType="solid">
        <fgColor rgb="FF007CB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double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/>
      <top style="double">
        <color theme="2" tint="-0.249977111117893"/>
      </top>
      <bottom style="thin">
        <color theme="2" tint="-0.249977111117893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indexed="64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indexed="64"/>
      </right>
      <top/>
      <bottom style="thin">
        <color theme="2" tint="-0.24994659260841701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4659260841701"/>
      </bottom>
      <diagonal/>
    </border>
    <border>
      <left/>
      <right/>
      <top style="thin">
        <color theme="2" tint="-0.249977111117893"/>
      </top>
      <bottom style="thin">
        <color theme="2" tint="-0.24994659260841701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77111117893"/>
      </left>
      <right style="thin">
        <color theme="2" tint="-0.24994659260841701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4659260841701"/>
      </right>
      <top/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vertical="center"/>
    </xf>
    <xf numFmtId="0" fontId="4" fillId="2" borderId="2" xfId="0" applyFont="1" applyFill="1" applyBorder="1" applyAlignment="1">
      <alignment horizontal="center"/>
    </xf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5" fillId="0" borderId="9" xfId="0" applyFont="1" applyBorder="1"/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3" fillId="4" borderId="9" xfId="0" applyFont="1" applyFill="1" applyBorder="1"/>
    <xf numFmtId="0" fontId="6" fillId="0" borderId="12" xfId="0" applyFont="1" applyBorder="1"/>
    <xf numFmtId="0" fontId="6" fillId="0" borderId="11" xfId="0" applyFont="1" applyBorder="1"/>
    <xf numFmtId="0" fontId="7" fillId="5" borderId="9" xfId="0" applyFont="1" applyFill="1" applyBorder="1"/>
    <xf numFmtId="0" fontId="3" fillId="0" borderId="12" xfId="0" applyFont="1" applyBorder="1"/>
    <xf numFmtId="0" fontId="3" fillId="0" borderId="11" xfId="0" applyFont="1" applyBorder="1"/>
    <xf numFmtId="0" fontId="5" fillId="0" borderId="2" xfId="0" applyFont="1" applyBorder="1"/>
    <xf numFmtId="0" fontId="3" fillId="0" borderId="2" xfId="0" applyFont="1" applyBorder="1"/>
    <xf numFmtId="0" fontId="3" fillId="0" borderId="0" xfId="0" applyFont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19" xfId="0" applyFont="1" applyBorder="1"/>
    <xf numFmtId="0" fontId="8" fillId="0" borderId="19" xfId="0" applyFont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19" xfId="0" applyFont="1" applyBorder="1"/>
    <xf numFmtId="0" fontId="9" fillId="7" borderId="1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8" fillId="0" borderId="19" xfId="0" applyFont="1" applyBorder="1"/>
    <xf numFmtId="0" fontId="9" fillId="10" borderId="19" xfId="0" applyFont="1" applyFill="1" applyBorder="1" applyAlignment="1">
      <alignment horizontal="center" vertical="center" wrapText="1"/>
    </xf>
    <xf numFmtId="0" fontId="9" fillId="11" borderId="1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9" fillId="12" borderId="1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3" borderId="0" xfId="0" applyFont="1" applyFill="1" applyAlignment="1">
      <alignment horizontal="right"/>
    </xf>
    <xf numFmtId="0" fontId="3" fillId="3" borderId="0" xfId="0" applyFont="1" applyFill="1"/>
    <xf numFmtId="0" fontId="13" fillId="3" borderId="0" xfId="0" applyFont="1" applyFill="1"/>
    <xf numFmtId="0" fontId="9" fillId="0" borderId="27" xfId="0" applyFont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14" fillId="11" borderId="27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0" fillId="0" borderId="27" xfId="0" applyBorder="1" applyAlignment="1">
      <alignment horizontal="center" vertical="center"/>
    </xf>
    <xf numFmtId="165" fontId="0" fillId="0" borderId="27" xfId="1" applyNumberFormat="1" applyFont="1" applyBorder="1" applyAlignment="1">
      <alignment horizontal="center" vertical="center"/>
    </xf>
    <xf numFmtId="9" fontId="0" fillId="0" borderId="27" xfId="2" applyFont="1" applyBorder="1"/>
    <xf numFmtId="10" fontId="0" fillId="0" borderId="27" xfId="2" applyNumberFormat="1" applyFont="1" applyBorder="1" applyAlignment="1">
      <alignment horizontal="center" vertical="center"/>
    </xf>
    <xf numFmtId="165" fontId="0" fillId="0" borderId="0" xfId="0" applyNumberFormat="1"/>
    <xf numFmtId="165" fontId="0" fillId="0" borderId="27" xfId="0" applyNumberFormat="1" applyBorder="1"/>
    <xf numFmtId="0" fontId="0" fillId="0" borderId="27" xfId="0" applyBorder="1"/>
    <xf numFmtId="165" fontId="16" fillId="0" borderId="27" xfId="1" applyNumberFormat="1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 wrapText="1"/>
    </xf>
    <xf numFmtId="0" fontId="18" fillId="6" borderId="27" xfId="0" applyFont="1" applyFill="1" applyBorder="1" applyAlignment="1">
      <alignment horizontal="left" vertical="center" wrapText="1"/>
    </xf>
    <xf numFmtId="0" fontId="17" fillId="5" borderId="27" xfId="0" applyFont="1" applyFill="1" applyBorder="1" applyAlignment="1">
      <alignment horizontal="left" vertical="center" wrapText="1"/>
    </xf>
    <xf numFmtId="0" fontId="17" fillId="0" borderId="27" xfId="0" applyFont="1" applyBorder="1" applyAlignment="1">
      <alignment horizontal="left" vertical="center" wrapText="1"/>
    </xf>
    <xf numFmtId="0" fontId="17" fillId="13" borderId="27" xfId="0" applyFont="1" applyFill="1" applyBorder="1" applyAlignment="1">
      <alignment horizontal="left" vertical="center" wrapText="1"/>
    </xf>
    <xf numFmtId="0" fontId="17" fillId="14" borderId="27" xfId="0" applyFont="1" applyFill="1" applyBorder="1" applyAlignment="1">
      <alignment horizontal="center" vertical="center" wrapText="1"/>
    </xf>
    <xf numFmtId="0" fontId="17" fillId="8" borderId="27" xfId="0" applyFont="1" applyFill="1" applyBorder="1" applyAlignment="1">
      <alignment horizontal="center" vertical="center" wrapText="1"/>
    </xf>
    <xf numFmtId="0" fontId="17" fillId="12" borderId="27" xfId="0" applyFont="1" applyFill="1" applyBorder="1" applyAlignment="1">
      <alignment horizontal="center" vertical="center" wrapText="1"/>
    </xf>
    <xf numFmtId="0" fontId="19" fillId="14" borderId="27" xfId="0" applyFont="1" applyFill="1" applyBorder="1" applyAlignment="1">
      <alignment horizontal="center" vertical="center" wrapText="1"/>
    </xf>
    <xf numFmtId="0" fontId="17" fillId="12" borderId="28" xfId="0" applyFont="1" applyFill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/>
    </xf>
    <xf numFmtId="0" fontId="20" fillId="0" borderId="27" xfId="0" applyFont="1" applyBorder="1" applyAlignment="1">
      <alignment horizontal="left" vertical="center"/>
    </xf>
    <xf numFmtId="165" fontId="20" fillId="0" borderId="27" xfId="1" applyNumberFormat="1" applyFont="1" applyBorder="1" applyAlignment="1">
      <alignment horizontal="center" vertical="center"/>
    </xf>
    <xf numFmtId="0" fontId="20" fillId="0" borderId="27" xfId="0" applyFont="1" applyBorder="1" applyAlignment="1">
      <alignment horizontal="left"/>
    </xf>
    <xf numFmtId="165" fontId="20" fillId="0" borderId="27" xfId="1" applyNumberFormat="1" applyFont="1" applyBorder="1" applyAlignment="1">
      <alignment horizontal="center" vertical="center" wrapText="1"/>
    </xf>
    <xf numFmtId="165" fontId="20" fillId="0" borderId="27" xfId="1" applyNumberFormat="1" applyFont="1" applyFill="1" applyBorder="1" applyAlignment="1">
      <alignment horizontal="center" vertical="center" wrapText="1"/>
    </xf>
    <xf numFmtId="165" fontId="20" fillId="0" borderId="27" xfId="1" applyNumberFormat="1" applyFont="1" applyFill="1" applyBorder="1" applyAlignment="1">
      <alignment horizontal="center" vertical="center"/>
    </xf>
    <xf numFmtId="0" fontId="20" fillId="14" borderId="27" xfId="0" applyFont="1" applyFill="1" applyBorder="1" applyAlignment="1">
      <alignment horizontal="left" vertical="center"/>
    </xf>
    <xf numFmtId="0" fontId="20" fillId="0" borderId="27" xfId="0" applyFont="1" applyBorder="1"/>
    <xf numFmtId="165" fontId="20" fillId="6" borderId="27" xfId="1" applyNumberFormat="1" applyFont="1" applyFill="1" applyBorder="1" applyAlignment="1">
      <alignment horizontal="center" vertical="center"/>
    </xf>
    <xf numFmtId="3" fontId="0" fillId="0" borderId="0" xfId="0" applyNumberFormat="1"/>
    <xf numFmtId="165" fontId="20" fillId="14" borderId="27" xfId="1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15" borderId="27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165" fontId="0" fillId="0" borderId="27" xfId="1" applyNumberFormat="1" applyFont="1" applyBorder="1" applyAlignment="1">
      <alignment horizontal="right"/>
    </xf>
    <xf numFmtId="0" fontId="0" fillId="0" borderId="27" xfId="0" applyBorder="1" applyAlignment="1">
      <alignment horizontal="left" vertical="center" indent="9"/>
    </xf>
    <xf numFmtId="0" fontId="0" fillId="0" borderId="27" xfId="0" applyBorder="1" applyAlignment="1">
      <alignment horizontal="left" vertical="center" indent="13"/>
    </xf>
    <xf numFmtId="165" fontId="0" fillId="0" borderId="27" xfId="1" applyNumberFormat="1" applyFont="1" applyFill="1" applyBorder="1" applyAlignment="1">
      <alignment horizontal="center" vertical="center"/>
    </xf>
    <xf numFmtId="9" fontId="0" fillId="0" borderId="27" xfId="2" applyFont="1" applyFill="1" applyBorder="1"/>
    <xf numFmtId="10" fontId="0" fillId="0" borderId="27" xfId="2" applyNumberFormat="1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horizontal="center" vertical="center" wrapText="1"/>
    </xf>
    <xf numFmtId="0" fontId="9" fillId="16" borderId="27" xfId="0" applyFont="1" applyFill="1" applyBorder="1" applyAlignment="1">
      <alignment horizontal="center" vertical="center" wrapText="1"/>
    </xf>
    <xf numFmtId="0" fontId="14" fillId="16" borderId="27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left" indent="25"/>
    </xf>
    <xf numFmtId="0" fontId="0" fillId="0" borderId="27" xfId="0" applyBorder="1" applyAlignment="1">
      <alignment horizontal="left" indent="40"/>
    </xf>
    <xf numFmtId="0" fontId="8" fillId="0" borderId="38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/>
    </xf>
    <xf numFmtId="0" fontId="14" fillId="17" borderId="27" xfId="0" applyFont="1" applyFill="1" applyBorder="1" applyAlignment="1">
      <alignment horizontal="center" vertical="center" wrapText="1"/>
    </xf>
    <xf numFmtId="0" fontId="9" fillId="18" borderId="27" xfId="0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 vertical="center" wrapText="1"/>
    </xf>
    <xf numFmtId="166" fontId="0" fillId="0" borderId="27" xfId="0" applyNumberFormat="1" applyBorder="1" applyAlignment="1">
      <alignment horizontal="left" indent="35"/>
    </xf>
    <xf numFmtId="166" fontId="0" fillId="0" borderId="27" xfId="0" applyNumberFormat="1" applyBorder="1" applyAlignment="1">
      <alignment horizontal="left" indent="1"/>
    </xf>
    <xf numFmtId="166" fontId="0" fillId="0" borderId="27" xfId="0" applyNumberFormat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left" vertical="center" indent="15"/>
    </xf>
    <xf numFmtId="0" fontId="0" fillId="0" borderId="27" xfId="0" applyBorder="1" applyAlignment="1">
      <alignment horizontal="left" vertical="center" indent="17"/>
    </xf>
    <xf numFmtId="2" fontId="0" fillId="0" borderId="27" xfId="0" applyNumberFormat="1" applyBorder="1" applyAlignment="1">
      <alignment horizontal="left" indent="16"/>
    </xf>
    <xf numFmtId="2" fontId="0" fillId="0" borderId="0" xfId="0" applyNumberFormat="1" applyAlignment="1">
      <alignment horizontal="left" indent="16"/>
    </xf>
    <xf numFmtId="166" fontId="0" fillId="0" borderId="27" xfId="1" applyNumberFormat="1" applyFont="1" applyBorder="1" applyAlignment="1">
      <alignment horizontal="left" indent="35"/>
    </xf>
    <xf numFmtId="166" fontId="0" fillId="0" borderId="27" xfId="1" applyNumberFormat="1" applyFont="1" applyBorder="1" applyAlignment="1">
      <alignment horizontal="left" vertical="center" indent="35"/>
    </xf>
    <xf numFmtId="0" fontId="22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wrapText="1"/>
    </xf>
    <xf numFmtId="0" fontId="9" fillId="19" borderId="0" xfId="0" applyFont="1" applyFill="1" applyAlignment="1">
      <alignment horizontal="center" vertical="center" wrapText="1"/>
    </xf>
    <xf numFmtId="0" fontId="9" fillId="19" borderId="27" xfId="0" applyFont="1" applyFill="1" applyBorder="1" applyAlignment="1">
      <alignment horizontal="center" vertical="center" wrapText="1"/>
    </xf>
    <xf numFmtId="0" fontId="9" fillId="20" borderId="27" xfId="0" applyFont="1" applyFill="1" applyBorder="1" applyAlignment="1">
      <alignment horizontal="center" vertical="center" wrapText="1"/>
    </xf>
    <xf numFmtId="0" fontId="9" fillId="21" borderId="27" xfId="0" applyFont="1" applyFill="1" applyBorder="1" applyAlignment="1">
      <alignment horizontal="center" vertical="center" wrapText="1"/>
    </xf>
    <xf numFmtId="0" fontId="9" fillId="14" borderId="27" xfId="0" applyFont="1" applyFill="1" applyBorder="1" applyAlignment="1">
      <alignment horizontal="center" vertical="center" wrapText="1"/>
    </xf>
    <xf numFmtId="0" fontId="9" fillId="11" borderId="27" xfId="0" applyFont="1" applyFill="1" applyBorder="1" applyAlignment="1">
      <alignment horizontal="center" vertical="center" wrapText="1"/>
    </xf>
    <xf numFmtId="0" fontId="0" fillId="0" borderId="42" xfId="0" applyBorder="1"/>
    <xf numFmtId="0" fontId="9" fillId="22" borderId="42" xfId="0" applyFont="1" applyFill="1" applyBorder="1" applyAlignment="1">
      <alignment horizontal="center" vertical="center" wrapText="1"/>
    </xf>
    <xf numFmtId="0" fontId="9" fillId="6" borderId="42" xfId="0" applyFont="1" applyFill="1" applyBorder="1" applyAlignment="1">
      <alignment horizontal="center" vertical="center" wrapText="1"/>
    </xf>
    <xf numFmtId="0" fontId="9" fillId="12" borderId="42" xfId="0" applyFont="1" applyFill="1" applyBorder="1" applyAlignment="1">
      <alignment horizontal="center" vertical="center" wrapText="1"/>
    </xf>
    <xf numFmtId="0" fontId="14" fillId="23" borderId="42" xfId="0" applyFont="1" applyFill="1" applyBorder="1" applyAlignment="1">
      <alignment horizontal="center" vertical="center" wrapText="1"/>
    </xf>
    <xf numFmtId="0" fontId="0" fillId="0" borderId="43" xfId="0" applyBorder="1"/>
    <xf numFmtId="0" fontId="0" fillId="24" borderId="0" xfId="0" applyFill="1"/>
    <xf numFmtId="0" fontId="9" fillId="25" borderId="42" xfId="0" applyFont="1" applyFill="1" applyBorder="1" applyAlignment="1">
      <alignment horizontal="center" vertical="center" wrapText="1"/>
    </xf>
    <xf numFmtId="0" fontId="3" fillId="19" borderId="27" xfId="0" applyFont="1" applyFill="1" applyBorder="1"/>
    <xf numFmtId="0" fontId="3" fillId="20" borderId="27" xfId="0" applyFont="1" applyFill="1" applyBorder="1"/>
    <xf numFmtId="0" fontId="3" fillId="26" borderId="27" xfId="0" applyFont="1" applyFill="1" applyBorder="1"/>
    <xf numFmtId="0" fontId="3" fillId="24" borderId="27" xfId="0" applyFont="1" applyFill="1" applyBorder="1"/>
    <xf numFmtId="0" fontId="3" fillId="11" borderId="27" xfId="0" applyFont="1" applyFill="1" applyBorder="1"/>
    <xf numFmtId="0" fontId="3" fillId="6" borderId="27" xfId="0" applyFont="1" applyFill="1" applyBorder="1"/>
    <xf numFmtId="0" fontId="3" fillId="22" borderId="27" xfId="0" applyFont="1" applyFill="1" applyBorder="1"/>
    <xf numFmtId="0" fontId="3" fillId="12" borderId="27" xfId="0" applyFont="1" applyFill="1" applyBorder="1"/>
    <xf numFmtId="0" fontId="3" fillId="27" borderId="27" xfId="0" applyFont="1" applyFill="1" applyBorder="1"/>
    <xf numFmtId="0" fontId="3" fillId="25" borderId="27" xfId="0" applyFont="1" applyFill="1" applyBorder="1"/>
    <xf numFmtId="0" fontId="0" fillId="24" borderId="27" xfId="0" applyFill="1" applyBorder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6" fontId="24" fillId="0" borderId="53" xfId="0" applyNumberFormat="1" applyFont="1" applyBorder="1" applyAlignment="1">
      <alignment horizontal="right" vertical="top" shrinkToFit="1"/>
    </xf>
    <xf numFmtId="0" fontId="0" fillId="0" borderId="0" xfId="0" applyBorder="1"/>
    <xf numFmtId="0" fontId="3" fillId="0" borderId="44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5" fillId="20" borderId="44" xfId="0" applyFont="1" applyFill="1" applyBorder="1" applyAlignment="1">
      <alignment horizontal="center" vertical="center" wrapText="1"/>
    </xf>
    <xf numFmtId="0" fontId="5" fillId="20" borderId="28" xfId="0" applyFont="1" applyFill="1" applyBorder="1" applyAlignment="1">
      <alignment horizontal="center" vertical="center" wrapText="1"/>
    </xf>
    <xf numFmtId="0" fontId="5" fillId="20" borderId="45" xfId="0" applyFont="1" applyFill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3" fillId="6" borderId="44" xfId="0" applyFont="1" applyFill="1" applyBorder="1" applyAlignment="1">
      <alignment horizontal="center"/>
    </xf>
    <xf numFmtId="0" fontId="3" fillId="6" borderId="28" xfId="0" applyFont="1" applyFill="1" applyBorder="1" applyAlignment="1">
      <alignment horizontal="center"/>
    </xf>
    <xf numFmtId="0" fontId="3" fillId="6" borderId="45" xfId="0" applyFont="1" applyFill="1" applyBorder="1" applyAlignment="1">
      <alignment horizontal="center"/>
    </xf>
    <xf numFmtId="0" fontId="5" fillId="0" borderId="47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24" borderId="44" xfId="0" applyFont="1" applyFill="1" applyBorder="1" applyAlignment="1">
      <alignment horizontal="center" vertical="center" wrapText="1"/>
    </xf>
    <xf numFmtId="0" fontId="5" fillId="24" borderId="28" xfId="0" applyFont="1" applyFill="1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52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23" fillId="0" borderId="49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50" xfId="0" applyFont="1" applyBorder="1" applyAlignment="1">
      <alignment horizontal="center" vertical="center" wrapText="1"/>
    </xf>
    <xf numFmtId="0" fontId="23" fillId="0" borderId="40" xfId="0" applyFont="1" applyBorder="1" applyAlignment="1">
      <alignment horizontal="center" vertical="center" wrapText="1"/>
    </xf>
    <xf numFmtId="0" fontId="23" fillId="0" borderId="5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28" xfId="0" applyFont="1" applyBorder="1"/>
    <xf numFmtId="0" fontId="3" fillId="0" borderId="45" xfId="0" applyFont="1" applyBorder="1"/>
    <xf numFmtId="0" fontId="3" fillId="0" borderId="46" xfId="0" applyFont="1" applyBorder="1"/>
    <xf numFmtId="0" fontId="3" fillId="0" borderId="43" xfId="0" applyFont="1" applyBorder="1"/>
    <xf numFmtId="0" fontId="3" fillId="0" borderId="42" xfId="0" applyFont="1" applyBorder="1"/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3" fillId="4" borderId="39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</cellXfs>
  <cellStyles count="3">
    <cellStyle name="Milliers" xfId="1" builtinId="3"/>
    <cellStyle name="Normal" xfId="0" builtinId="0"/>
    <cellStyle name="Pourcentage" xfId="2" builtinId="5"/>
  </cellStyles>
  <dxfs count="0"/>
  <tableStyles count="1" defaultTableStyle="TableStyleMedium2" defaultPivotStyle="PivotStyleLight16">
    <tableStyle name="Invisible" pivot="0" table="0" count="0" xr9:uid="{4BC6F68A-39CB-470C-89A7-26611C471FE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ndkouni Joël ZONGO" id="{0468CE03-A1ED-4275-B5D4-B37BDCF7AC78}" userId="S::wendkouni@metric-decision.com::8ee1fbc0-6630-4868-84a0-5dfc78158bd9" providerId="AD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Mac/Home/personal/kdesire_metric-decision_com/Documents/Desire_Delamour/2024/M&#233;moire/Mon_M&#233;moire/20230911_Data_UEMOA%20v2010-2021%20v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ésire Delam0ur" refreshedDate="45197.459568749997" createdVersion="7" refreshedVersion="7" minRefreshableVersion="3" recordCount="1493" xr:uid="{00000000-000A-0000-FFFF-FFFF02000000}">
  <cacheSource type="worksheet">
    <worksheetSource ref="A1:U1494" sheet="Base banque" r:id="rId2"/>
  </cacheSource>
  <cacheFields count="21">
    <cacheField name="ANNEE" numFmtId="0">
      <sharedItems containsSemiMixedTypes="0" containsString="0" containsNumber="1" containsInteger="1" minValue="2010" maxValue="2021" count="12"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PAYS" numFmtId="0">
      <sharedItems/>
    </cacheField>
    <cacheField name="CODE PAYS" numFmtId="0">
      <sharedItems/>
    </cacheField>
    <cacheField name="SIGLE" numFmtId="0">
      <sharedItems containsBlank="1"/>
    </cacheField>
    <cacheField name="CODE UNIQUE" numFmtId="0">
      <sharedItems/>
    </cacheField>
    <cacheField name="NOM DE L'ETABLISSEMENT DE CREDIT" numFmtId="0">
      <sharedItems/>
    </cacheField>
    <cacheField name="TYPE D'ETABLISSEMENT" numFmtId="0">
      <sharedItems/>
    </cacheField>
    <cacheField name="GROUPE BANCAIRE" numFmtId="0">
      <sharedItems count="16">
        <s v="Autre groupe"/>
        <s v="Atlantic Business International (ABI)"/>
        <s v="Bank Of Africa (BOA)"/>
        <s v="Banque Sahélo-saharienne pour l’Industrie et le Commerce (BSIC)"/>
        <s v="Attijariwafa bank"/>
        <s v="Diamond Bank"/>
        <s v="Ecobank"/>
        <s v="Oragroup"/>
        <s v="Société Générale"/>
        <s v="United Bank for Africa (UBA)"/>
        <s v="BNP Paribas"/>
        <s v="Coris Bank International (CBI)"/>
        <s v="Banque de Développement du Mali (BDM)"/>
        <s v="BGFIBANK "/>
        <s v="NSIA Banque"/>
        <s v="SONIBANK " u="1"/>
      </sharedItems>
    </cacheField>
    <cacheField name="PAYS DU GROUPE" numFmtId="0">
      <sharedItems/>
    </cacheField>
    <cacheField name="NOMBRE DE COMPTES" numFmtId="0">
      <sharedItems containsString="0" containsBlank="1" containsNumber="1" containsInteger="1" minValue="0" maxValue="1640950"/>
    </cacheField>
    <cacheField name="EFFECTIF CADRES" numFmtId="0">
      <sharedItems containsString="0" containsBlank="1" containsNumber="1" containsInteger="1" minValue="0" maxValue="848"/>
    </cacheField>
    <cacheField name="EFFECTIFS EMPLOYES" numFmtId="0">
      <sharedItems containsString="0" containsBlank="1" containsNumber="1" containsInteger="1" minValue="0" maxValue="1023"/>
    </cacheField>
    <cacheField name="EFFECTIF TOTAL" numFmtId="0">
      <sharedItems containsString="0" containsBlank="1" containsNumber="1" containsInteger="1" minValue="0" maxValue="1530"/>
    </cacheField>
    <cacheField name="DAB GAB" numFmtId="0">
      <sharedItems containsString="0" containsBlank="1" containsNumber="1" containsInteger="1" minValue="0" maxValue="509"/>
    </cacheField>
    <cacheField name="Nb Agences _Capital" numFmtId="0">
      <sharedItems containsString="0" containsBlank="1" containsNumber="1" containsInteger="1" minValue="0" maxValue="82"/>
    </cacheField>
    <cacheField name="Nb Agences_ PROVINCE" numFmtId="0">
      <sharedItems containsString="0" containsBlank="1" containsNumber="1" containsInteger="1" minValue="0" maxValue="102"/>
    </cacheField>
    <cacheField name="Nb Agences_ EXTERIEUR" numFmtId="0">
      <sharedItems containsString="0" containsBlank="1" containsNumber="1" containsInteger="1" minValue="0" maxValue="15"/>
    </cacheField>
    <cacheField name="Nb Agences_ BUREAUX PERIODIQUES" numFmtId="0">
      <sharedItems containsString="0" containsBlank="1" containsNumber="1" containsInteger="1" minValue="0" maxValue="10"/>
    </cacheField>
    <cacheField name="STATIONS" numFmtId="0">
      <sharedItems containsString="0" containsBlank="1" containsNumber="1" containsInteger="1" minValue="0" maxValue="30"/>
    </cacheField>
    <cacheField name="TOTAL BILAN EN MILLIONS DE FCFA" numFmtId="0">
      <sharedItems containsString="0" containsBlank="1" containsNumber="1" containsInteger="1" minValue="0" maxValue="6238801"/>
    </cacheField>
    <cacheField name="TOTAL AGENCE" numFmtId="0">
      <sharedItems containsSemiMixedTypes="0" containsString="0" containsNumber="1" containsInteger="1" minValue="0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3">
  <r>
    <x v="0"/>
    <s v="BENIN"/>
    <s v="BENIN"/>
    <s v="AIB"/>
    <s v="AIB-BENIN"/>
    <s v="African Investment Bank (A.I.B.)                                                "/>
    <s v="Banques"/>
    <x v="0"/>
    <s v="Autre pays"/>
    <n v="695"/>
    <n v="18"/>
    <n v="8"/>
    <n v="26"/>
    <m/>
    <n v="1"/>
    <n v="0"/>
    <n v="0"/>
    <n v="0"/>
    <n v="0"/>
    <n v="4557"/>
    <n v="1"/>
  </r>
  <r>
    <x v="0"/>
    <s v="BENIN"/>
    <s v="BENIN"/>
    <s v="BA"/>
    <s v="BA-BENIN"/>
    <s v="Banque Atlantique Bénin (B.A.B.)                                                "/>
    <s v="Banques"/>
    <x v="1"/>
    <s v="Maroc"/>
    <n v="23537"/>
    <n v="20"/>
    <n v="80"/>
    <n v="100"/>
    <m/>
    <n v="21"/>
    <n v="14"/>
    <n v="0"/>
    <n v="0"/>
    <n v="0"/>
    <n v="111195"/>
    <n v="35"/>
  </r>
  <r>
    <x v="0"/>
    <s v="BENIN"/>
    <s v="BENIN"/>
    <s v="BAIC"/>
    <s v="BAIC-BENIN"/>
    <s v="Banque Africaine pour l'Industrie et le Commerce"/>
    <s v="Banques"/>
    <x v="0"/>
    <s v="Autre pays"/>
    <m/>
    <m/>
    <m/>
    <n v="0"/>
    <m/>
    <n v="10"/>
    <n v="3"/>
    <n v="0"/>
    <n v="0"/>
    <n v="0"/>
    <m/>
    <n v="13"/>
  </r>
  <r>
    <x v="0"/>
    <s v="BENIN"/>
    <s v="BENIN"/>
    <s v="BGFI"/>
    <s v="BGFI-BENIN"/>
    <s v="BGFI BENIN"/>
    <s v="Banques"/>
    <x v="0"/>
    <s v="Autre pays"/>
    <n v="1586"/>
    <n v="10"/>
    <n v="45"/>
    <n v="55"/>
    <m/>
    <n v="1"/>
    <n v="0"/>
    <n v="0"/>
    <n v="0"/>
    <n v="0"/>
    <n v="36322"/>
    <n v="1"/>
  </r>
  <r>
    <x v="0"/>
    <s v="BENIN"/>
    <s v="BENIN"/>
    <s v="BH"/>
    <s v="BH-BENIN"/>
    <s v="Banque de l'Habitat du Bénin (B.H.B.)                                           "/>
    <s v="Banques"/>
    <x v="0"/>
    <s v="Autre pays"/>
    <n v="7602"/>
    <n v="1"/>
    <n v="1"/>
    <n v="2"/>
    <m/>
    <n v="1"/>
    <n v="0"/>
    <n v="0"/>
    <n v="0"/>
    <n v="0"/>
    <n v="26052"/>
    <n v="1"/>
  </r>
  <r>
    <x v="0"/>
    <s v="BENIN"/>
    <s v="BENIN"/>
    <s v="BI"/>
    <s v="BI-BENIN"/>
    <s v="Banque Internationale du Bénin (B.I.BE.)                                        "/>
    <s v="Banques"/>
    <x v="0"/>
    <s v="Autre pays"/>
    <n v="22264"/>
    <n v="114"/>
    <n v="21"/>
    <n v="135"/>
    <m/>
    <n v="7"/>
    <n v="5"/>
    <n v="0"/>
    <n v="0"/>
    <n v="0"/>
    <n v="43394"/>
    <n v="12"/>
  </r>
  <r>
    <x v="0"/>
    <s v="BENIN"/>
    <s v="BENIN"/>
    <s v="BOA"/>
    <s v="BOA-BENIN"/>
    <s v="Bank Of Africa - Bénin (B.O.A.-Bénin)                                           "/>
    <s v="Banques"/>
    <x v="2"/>
    <s v="Maroc"/>
    <n v="172901"/>
    <n v="51"/>
    <n v="389"/>
    <n v="440"/>
    <m/>
    <n v="21"/>
    <n v="14"/>
    <n v="0"/>
    <n v="0"/>
    <n v="0"/>
    <n v="487271"/>
    <n v="35"/>
  </r>
  <r>
    <x v="0"/>
    <s v="BENIN"/>
    <s v="BENIN"/>
    <s v="BRS"/>
    <s v="BRS-BENIN"/>
    <s v="Banque Régionale de Solidarité - Bénin (B.R.S.-Bénin)                           "/>
    <s v="Banques"/>
    <x v="0"/>
    <s v="Autre pays"/>
    <n v="15883"/>
    <n v="17"/>
    <n v="62"/>
    <n v="79"/>
    <m/>
    <n v="2"/>
    <n v="2"/>
    <n v="0"/>
    <n v="0"/>
    <n v="0"/>
    <n v="10393"/>
    <n v="4"/>
  </r>
  <r>
    <x v="0"/>
    <s v="BENIN"/>
    <s v="BENIN"/>
    <s v="BSIC"/>
    <s v="BSIC-BENIN"/>
    <s v="Banque Sahélo-Saharienne pour l'Investissement et le Commerce (B.S.I.C.-Bénin)  "/>
    <s v="Banques"/>
    <x v="3"/>
    <s v="Libye"/>
    <n v="11836"/>
    <n v="14"/>
    <n v="126"/>
    <n v="140"/>
    <m/>
    <n v="8"/>
    <n v="2"/>
    <n v="0"/>
    <n v="0"/>
    <n v="0"/>
    <n v="48562"/>
    <n v="10"/>
  </r>
  <r>
    <x v="0"/>
    <s v="BENIN"/>
    <s v="BENIN"/>
    <s v="CB"/>
    <s v="CB-BENIN"/>
    <s v="Continental Bank-Bénin (La Continentale)                                        "/>
    <s v="Banques"/>
    <x v="0"/>
    <s v="Autre pays"/>
    <n v="55504"/>
    <n v="25"/>
    <n v="180"/>
    <n v="205"/>
    <m/>
    <n v="7"/>
    <n v="7"/>
    <n v="0"/>
    <n v="0"/>
    <n v="0"/>
    <n v="100943"/>
    <n v="14"/>
  </r>
  <r>
    <x v="0"/>
    <s v="BENIN"/>
    <s v="BENIN"/>
    <s v="CBAO"/>
    <s v="CBAO-BENIN"/>
    <s v="CBAO Succursale du Benin (CBAO Bénin)"/>
    <s v="Banques"/>
    <x v="4"/>
    <s v="Maroc"/>
    <m/>
    <m/>
    <m/>
    <n v="0"/>
    <m/>
    <n v="0"/>
    <n v="0"/>
    <n v="0"/>
    <n v="0"/>
    <n v="0"/>
    <m/>
    <n v="0"/>
  </r>
  <r>
    <x v="0"/>
    <s v="BENIN"/>
    <s v="BENIN"/>
    <s v="CCEI"/>
    <s v="CCEI-BENIN"/>
    <s v="CCEI Bank Benin"/>
    <s v="Banques"/>
    <x v="0"/>
    <s v="Autre pays"/>
    <m/>
    <m/>
    <m/>
    <n v="0"/>
    <m/>
    <n v="0"/>
    <n v="0"/>
    <n v="0"/>
    <n v="0"/>
    <n v="0"/>
    <m/>
    <n v="0"/>
  </r>
  <r>
    <x v="0"/>
    <s v="BENIN"/>
    <s v="BENIN"/>
    <s v="DIAMOND"/>
    <s v="DIAMOND-BENIN"/>
    <s v="Diamond Bank-Bénin (D.B.B.)                                                     "/>
    <s v="Banques"/>
    <x v="5"/>
    <s v="Nigeria"/>
    <n v="50251"/>
    <n v="33"/>
    <n v="186"/>
    <n v="219"/>
    <m/>
    <n v="11"/>
    <n v="5"/>
    <n v="0"/>
    <n v="0"/>
    <n v="0"/>
    <n v="218916"/>
    <n v="16"/>
  </r>
  <r>
    <x v="0"/>
    <s v="BENIN"/>
    <s v="BENIN"/>
    <s v="ECOBANK"/>
    <s v="ECOBANK-BENIN"/>
    <s v="Ecobank - Bénin                                                                 "/>
    <s v="Banques"/>
    <x v="6"/>
    <s v="Togo"/>
    <n v="157396"/>
    <n v="124"/>
    <n v="128"/>
    <n v="252"/>
    <m/>
    <n v="19"/>
    <n v="10"/>
    <n v="0"/>
    <n v="0"/>
    <n v="0"/>
    <n v="307887"/>
    <n v="29"/>
  </r>
  <r>
    <x v="0"/>
    <s v="BENIN"/>
    <s v="BENIN"/>
    <s v="FB"/>
    <s v="FB-BENIN"/>
    <s v="Financial Bank-Bénin (F.B.B.)                                                   "/>
    <s v="Banques"/>
    <x v="0"/>
    <s v="Autre pays"/>
    <n v="14157"/>
    <n v="23"/>
    <n v="100"/>
    <n v="123"/>
    <m/>
    <n v="4"/>
    <n v="3"/>
    <n v="0"/>
    <n v="0"/>
    <n v="0"/>
    <n v="92350"/>
    <n v="7"/>
  </r>
  <r>
    <x v="0"/>
    <s v="BENIN"/>
    <s v="BENIN"/>
    <s v="ORABANK"/>
    <s v="ORABANK-BENIN"/>
    <s v="Orabank Benin"/>
    <s v="Banques"/>
    <x v="7"/>
    <s v="Togo"/>
    <m/>
    <m/>
    <m/>
    <n v="0"/>
    <m/>
    <n v="4"/>
    <n v="0"/>
    <n v="0"/>
    <n v="0"/>
    <n v="0"/>
    <m/>
    <n v="4"/>
  </r>
  <r>
    <x v="0"/>
    <s v="BENIN"/>
    <s v="BENIN"/>
    <s v="SG"/>
    <s v="SG-BENIN"/>
    <s v="Société Générale de Banques au Bénin (S.G.B.BE.)                                "/>
    <s v="Banques"/>
    <x v="8"/>
    <s v="France"/>
    <n v="42682"/>
    <m/>
    <n v="154"/>
    <n v="154"/>
    <m/>
    <n v="16"/>
    <n v="2"/>
    <n v="0"/>
    <n v="0"/>
    <n v="0"/>
    <n v="142298"/>
    <n v="18"/>
  </r>
  <r>
    <x v="0"/>
    <s v="BENIN"/>
    <s v="BENIN"/>
    <s v="UBA"/>
    <s v="UBA-BENIN"/>
    <s v="United Bank for Africa Benin (UBA Benin)"/>
    <s v="Banques"/>
    <x v="9"/>
    <s v="Nigeria"/>
    <m/>
    <n v="51"/>
    <n v="389"/>
    <n v="440"/>
    <m/>
    <n v="0"/>
    <n v="0"/>
    <n v="0"/>
    <n v="0"/>
    <n v="0"/>
    <m/>
    <n v="0"/>
  </r>
  <r>
    <x v="0"/>
    <s v="BURKINA FASO"/>
    <s v="BURKINA"/>
    <s v="BA"/>
    <s v="BA-BURKINA"/>
    <s v="Banque Atlantique Burkina (B.A.B.)                                                             "/>
    <s v="Banques"/>
    <x v="1"/>
    <s v="Maroc"/>
    <n v="24257"/>
    <n v="44"/>
    <n v="102"/>
    <n v="146"/>
    <m/>
    <n v="7"/>
    <n v="6"/>
    <n v="0"/>
    <n v="0"/>
    <n v="0"/>
    <n v="111306"/>
    <n v="13"/>
  </r>
  <r>
    <x v="0"/>
    <s v="BURKINA FASO"/>
    <s v="BURKINA"/>
    <s v="BAC"/>
    <s v="BAC-BURKINA"/>
    <s v="Banque Agricole et Commerciale du Burkina (B.A.C.B.)                                           "/>
    <s v="Banques"/>
    <x v="0"/>
    <s v="Autre pays"/>
    <m/>
    <m/>
    <m/>
    <n v="0"/>
    <m/>
    <n v="3"/>
    <n v="17"/>
    <n v="0"/>
    <n v="0"/>
    <n v="0"/>
    <m/>
    <n v="20"/>
  </r>
  <r>
    <x v="0"/>
    <s v="BURKINA FASO"/>
    <s v="BURKINA"/>
    <s v="BC"/>
    <s v="BC-BURKINA"/>
    <s v="Banque Commerciale du Burkina (B.C.B.)                                                         "/>
    <s v="Banques"/>
    <x v="0"/>
    <s v="Autre pays"/>
    <n v="34928"/>
    <n v="111"/>
    <n v="85"/>
    <n v="196"/>
    <m/>
    <n v="6"/>
    <n v="3"/>
    <n v="0"/>
    <n v="0"/>
    <n v="0"/>
    <n v="79514"/>
    <n v="9"/>
  </r>
  <r>
    <x v="0"/>
    <s v="BURKINA FASO"/>
    <s v="BURKINA"/>
    <s v="BDU"/>
    <s v="BDU-BURKINA"/>
    <s v="Banque De l'Union Burkina Faso (BDU-BF)"/>
    <s v="Banques"/>
    <x v="0"/>
    <s v="Autre pays"/>
    <m/>
    <m/>
    <m/>
    <n v="0"/>
    <m/>
    <n v="0"/>
    <n v="0"/>
    <n v="0"/>
    <n v="0"/>
    <n v="0"/>
    <m/>
    <n v="0"/>
  </r>
  <r>
    <x v="0"/>
    <s v="BURKINA FASO"/>
    <s v="BURKINA"/>
    <s v="BH"/>
    <s v="BH-BURKINA"/>
    <s v="Banque de l'Habitat du Burkina Faso (B.H.B.F.)                                                 "/>
    <s v="Banques"/>
    <x v="0"/>
    <s v="Autre pays"/>
    <n v="6367"/>
    <n v="9"/>
    <n v="40"/>
    <n v="49"/>
    <m/>
    <n v="1"/>
    <n v="1"/>
    <n v="0"/>
    <n v="0"/>
    <n v="0"/>
    <n v="26911"/>
    <n v="2"/>
  </r>
  <r>
    <x v="0"/>
    <s v="BURKINA FASO"/>
    <s v="BURKINA"/>
    <s v="BICIA"/>
    <s v="BICIA-BURKINA"/>
    <s v="Banque Internationale pour le Commerce, l'Industrie et l'Agriculture du Burkina (B.I.C.I.A.-B.)"/>
    <s v="Banques"/>
    <x v="10"/>
    <s v="France"/>
    <n v="58294"/>
    <n v="45"/>
    <n v="234"/>
    <n v="279"/>
    <m/>
    <n v="5"/>
    <n v="7"/>
    <n v="0"/>
    <n v="1"/>
    <n v="0"/>
    <n v="158550"/>
    <n v="13"/>
  </r>
  <r>
    <x v="0"/>
    <s v="BURKINA FASO"/>
    <s v="BURKINA"/>
    <s v="BOA"/>
    <s v="BOA-BURKINA"/>
    <s v="Bank Of Africa - Burkina (B.O.A.-Burkina)                                                      "/>
    <s v="Banques"/>
    <x v="2"/>
    <s v="Maroc"/>
    <n v="91368"/>
    <n v="13"/>
    <n v="182"/>
    <n v="195"/>
    <m/>
    <n v="6"/>
    <n v="4"/>
    <n v="0"/>
    <n v="0"/>
    <n v="0"/>
    <n v="228507"/>
    <n v="10"/>
  </r>
  <r>
    <x v="0"/>
    <s v="BURKINA FASO"/>
    <s v="BURKINA"/>
    <s v="BRS"/>
    <s v="BRS-BURKINA"/>
    <s v="Banque Régionale de Solidarité"/>
    <s v="Banques"/>
    <x v="0"/>
    <s v="Autre pays"/>
    <n v="10454"/>
    <n v="41"/>
    <n v="31"/>
    <n v="72"/>
    <m/>
    <n v="1"/>
    <n v="1"/>
    <n v="0"/>
    <n v="0"/>
    <n v="0"/>
    <m/>
    <n v="2"/>
  </r>
  <r>
    <x v="0"/>
    <s v="BURKINA FASO"/>
    <s v="BURKINA"/>
    <s v="BSIC"/>
    <s v="BSIC-BURKINA"/>
    <s v="Banque Sahélo-Saharienne pour l'Investissement et le Commerce (B.S.I.C.-Burkina)               "/>
    <s v="Banques"/>
    <x v="3"/>
    <s v="Libye"/>
    <n v="7912"/>
    <n v="17"/>
    <n v="84"/>
    <n v="101"/>
    <m/>
    <n v="7"/>
    <n v="1"/>
    <n v="0"/>
    <n v="0"/>
    <n v="0"/>
    <n v="49793"/>
    <n v="8"/>
  </r>
  <r>
    <x v="0"/>
    <s v="BURKINA FASO"/>
    <s v="BURKINA"/>
    <s v="CBAO"/>
    <s v="CBAO-BURKINA"/>
    <s v="CBAO BURKINA"/>
    <s v="Banques"/>
    <x v="4"/>
    <s v="Maroc"/>
    <m/>
    <m/>
    <m/>
    <n v="0"/>
    <m/>
    <n v="0"/>
    <n v="0"/>
    <n v="0"/>
    <n v="0"/>
    <n v="0"/>
    <m/>
    <n v="0"/>
  </r>
  <r>
    <x v="0"/>
    <s v="BURKINA FASO"/>
    <s v="BURKINA"/>
    <s v="CBI"/>
    <s v="CBI-BURKINA"/>
    <s v="Coris Bank (CBI)                                                   "/>
    <s v="Banques"/>
    <x v="11"/>
    <s v="Burkina Faso"/>
    <n v="37519"/>
    <n v="93"/>
    <n v="65"/>
    <n v="158"/>
    <m/>
    <n v="8"/>
    <n v="5"/>
    <n v="0"/>
    <n v="0"/>
    <n v="0"/>
    <n v="237125"/>
    <n v="13"/>
  </r>
  <r>
    <x v="0"/>
    <s v="BURKINA FASO"/>
    <s v="BURKINA"/>
    <s v="ECOBANK"/>
    <s v="ECOBANK-BURKINA"/>
    <s v="Ecobank-Burkina                                                                                "/>
    <s v="Banques"/>
    <x v="6"/>
    <s v="Togo"/>
    <n v="241923"/>
    <n v="340"/>
    <n v="145"/>
    <n v="485"/>
    <m/>
    <n v="11"/>
    <n v="7"/>
    <n v="0"/>
    <n v="0"/>
    <n v="0"/>
    <n v="298395"/>
    <n v="18"/>
  </r>
  <r>
    <x v="0"/>
    <s v="BURKINA FASO"/>
    <s v="BURKINA"/>
    <s v="SG"/>
    <s v="SG-BURKINA"/>
    <s v="Société Générale de Banques au Burkina (S.G.B.B.)                                              "/>
    <s v="Banques"/>
    <x v="8"/>
    <s v="France"/>
    <n v="36558"/>
    <n v="178"/>
    <n v="16"/>
    <n v="194"/>
    <m/>
    <n v="7"/>
    <n v="1"/>
    <n v="0"/>
    <n v="0"/>
    <n v="0"/>
    <n v="183967"/>
    <n v="8"/>
  </r>
  <r>
    <x v="0"/>
    <s v="BURKINA FASO"/>
    <s v="BURKINA"/>
    <s v="UBA"/>
    <s v="UBA-BURKINA"/>
    <s v="United Bank for Africa (ex Banque Internationale du Burkina)                                   "/>
    <s v="Banques"/>
    <x v="9"/>
    <s v="Nigeria"/>
    <m/>
    <m/>
    <m/>
    <n v="0"/>
    <m/>
    <n v="11"/>
    <n v="16"/>
    <n v="0"/>
    <n v="0"/>
    <n v="0"/>
    <m/>
    <n v="27"/>
  </r>
  <r>
    <x v="0"/>
    <s v="COTE D'IVOIRE"/>
    <s v="CI"/>
    <s v="AB"/>
    <s v="AB-CI"/>
    <s v="ACCESS BANK (ex OMNIFINANCE)                   "/>
    <s v="Banques"/>
    <x v="0"/>
    <s v="Autre pays"/>
    <n v="13109"/>
    <n v="96"/>
    <n v="22"/>
    <n v="118"/>
    <m/>
    <n v="4"/>
    <n v="1"/>
    <n v="0"/>
    <n v="0"/>
    <n v="0"/>
    <m/>
    <n v="5"/>
  </r>
  <r>
    <x v="0"/>
    <s v="COTE D'IVOIRE"/>
    <s v="CI"/>
    <s v="BA"/>
    <s v="BA-CI"/>
    <s v="Banque Atlantique - Côte d'Ivoire (B.A.C.I.)                                              "/>
    <s v="Banques"/>
    <x v="1"/>
    <s v="Maroc"/>
    <n v="159840"/>
    <n v="161"/>
    <n v="339"/>
    <n v="500"/>
    <m/>
    <n v="39"/>
    <n v="35"/>
    <n v="0"/>
    <n v="0"/>
    <n v="0"/>
    <n v="381148"/>
    <n v="74"/>
  </r>
  <r>
    <x v="0"/>
    <s v="COTE D'IVOIRE"/>
    <s v="CI"/>
    <s v="BBG"/>
    <s v="BBG-CI"/>
    <s v="Bridge Bank Group - Côte d'Ivoire (B.B.G.C.I.)                                            "/>
    <s v="Banques"/>
    <x v="0"/>
    <s v="Autre pays"/>
    <n v="1488"/>
    <n v="37"/>
    <n v="31"/>
    <n v="68"/>
    <m/>
    <n v="1"/>
    <n v="0"/>
    <n v="0"/>
    <n v="0"/>
    <n v="0"/>
    <n v="79499"/>
    <n v="1"/>
  </r>
  <r>
    <x v="0"/>
    <s v="COTE D'IVOIRE"/>
    <s v="CI"/>
    <s v="BDU"/>
    <s v="BDU-CI"/>
    <s v="Banque De l'Union Côte d'Ivoire (BDU-CI)"/>
    <s v="Banques"/>
    <x v="0"/>
    <s v="Autre pays"/>
    <m/>
    <m/>
    <m/>
    <n v="0"/>
    <m/>
    <n v="0"/>
    <n v="0"/>
    <n v="0"/>
    <n v="0"/>
    <n v="0"/>
    <m/>
    <n v="0"/>
  </r>
  <r>
    <x v="0"/>
    <s v="COTE D'IVOIRE"/>
    <s v="CI"/>
    <s v="BFA"/>
    <s v="BFA-CI"/>
    <s v="Banque pour le Financement de l'Agriculture (B.F.A.)                                      "/>
    <s v="Banques"/>
    <x v="0"/>
    <s v="Autre pays"/>
    <n v="25456"/>
    <n v="48"/>
    <n v="87"/>
    <n v="135"/>
    <m/>
    <n v="3"/>
    <n v="2"/>
    <n v="1"/>
    <n v="0"/>
    <n v="0"/>
    <n v="46680"/>
    <n v="6"/>
  </r>
  <r>
    <x v="0"/>
    <s v="COTE D'IVOIRE"/>
    <s v="CI"/>
    <s v="BGFI"/>
    <s v="BGFI-CI"/>
    <s v="BGFIBANK - CI"/>
    <s v="Banques"/>
    <x v="0"/>
    <s v="Autre pays"/>
    <m/>
    <m/>
    <m/>
    <n v="0"/>
    <m/>
    <n v="0"/>
    <n v="0"/>
    <n v="0"/>
    <n v="0"/>
    <n v="0"/>
    <m/>
    <n v="0"/>
  </r>
  <r>
    <x v="0"/>
    <s v="COTE D'IVOIRE"/>
    <s v="CI"/>
    <s v="BH"/>
    <s v="BH-CI"/>
    <s v="Banque de l'Habitat de Côte d'Ivoire (B.H.C.I.)                                           "/>
    <s v="Banques"/>
    <x v="0"/>
    <s v="Autre pays"/>
    <n v="123527"/>
    <n v="43"/>
    <n v="119"/>
    <n v="162"/>
    <m/>
    <n v="5"/>
    <n v="2"/>
    <n v="0"/>
    <n v="0"/>
    <n v="0"/>
    <n v="61585"/>
    <n v="7"/>
  </r>
  <r>
    <x v="0"/>
    <s v="COTE D'IVOIRE"/>
    <s v="CI"/>
    <s v="BIAO"/>
    <s v="BIAO-CI"/>
    <s v="Banque Internationale de l’Afrique de l’Ouest (BIAO)                                         "/>
    <s v="Banques"/>
    <x v="0"/>
    <s v="Autre pays"/>
    <n v="171927"/>
    <n v="232"/>
    <n v="295"/>
    <n v="527"/>
    <m/>
    <n v="17"/>
    <n v="14"/>
    <n v="0"/>
    <n v="0"/>
    <n v="0"/>
    <m/>
    <n v="31"/>
  </r>
  <r>
    <x v="0"/>
    <s v="COTE D'IVOIRE"/>
    <s v="CI"/>
    <s v="BICI"/>
    <s v="BICI-CI"/>
    <s v="Banque Internationale pour le Commerce et l'Industrie de la Côte d'Ivoire (B.I.C.I.C.I.)  "/>
    <s v="Banques"/>
    <x v="10"/>
    <s v="France"/>
    <n v="251290"/>
    <n v="229"/>
    <n v="285"/>
    <n v="514"/>
    <m/>
    <n v="18"/>
    <n v="13"/>
    <n v="0"/>
    <n v="0"/>
    <n v="0"/>
    <n v="364033"/>
    <n v="31"/>
  </r>
  <r>
    <x v="0"/>
    <s v="COTE D'IVOIRE"/>
    <s v="CI"/>
    <s v="BMS"/>
    <s v="BMS-CI"/>
    <s v="Banque Malienne de Solidarité en Côte d'Ivoire (BMS- CI)"/>
    <s v="Banques"/>
    <x v="0"/>
    <s v="Autre pays"/>
    <m/>
    <m/>
    <m/>
    <n v="0"/>
    <m/>
    <n v="0"/>
    <n v="0"/>
    <n v="0"/>
    <n v="0"/>
    <n v="0"/>
    <m/>
    <n v="0"/>
  </r>
  <r>
    <x v="0"/>
    <s v="COTE D'IVOIRE"/>
    <s v="CI"/>
    <s v="BNI"/>
    <s v="BNI-CI"/>
    <s v="Banque Nationale d'Investissement (B.N.I. ; ex-C.A.A.-S.E.)                               "/>
    <s v="Banques"/>
    <x v="0"/>
    <s v="Autre pays"/>
    <n v="52663"/>
    <n v="204"/>
    <n v="208"/>
    <n v="412"/>
    <m/>
    <n v="10"/>
    <n v="13"/>
    <n v="0"/>
    <n v="0"/>
    <n v="0"/>
    <n v="281752"/>
    <n v="23"/>
  </r>
  <r>
    <x v="0"/>
    <s v="COTE D'IVOIRE"/>
    <s v="CI"/>
    <s v="BOA"/>
    <s v="BOA-CI"/>
    <s v="Bank Of Africa - Côte d'Ivoire (B.O.A.-Côte d'Ivoire)                                     "/>
    <s v="Banques"/>
    <x v="2"/>
    <s v="Maroc"/>
    <n v="35731"/>
    <n v="65"/>
    <n v="158"/>
    <n v="223"/>
    <m/>
    <n v="9"/>
    <n v="8"/>
    <n v="0"/>
    <n v="0"/>
    <n v="0"/>
    <n v="21114"/>
    <n v="17"/>
  </r>
  <r>
    <x v="0"/>
    <s v="COTE D'IVOIRE"/>
    <s v="CI"/>
    <s v="BRM"/>
    <s v="BRM-CI"/>
    <s v="Banque Régionale des Marchés en Côte d'Ivoire (BRM-CI)"/>
    <s v="Banques"/>
    <x v="0"/>
    <s v="Autre pays"/>
    <m/>
    <m/>
    <m/>
    <n v="0"/>
    <m/>
    <n v="0"/>
    <n v="0"/>
    <n v="0"/>
    <n v="0"/>
    <n v="0"/>
    <m/>
    <n v="0"/>
  </r>
  <r>
    <x v="0"/>
    <s v="COTE D'IVOIRE"/>
    <s v="CI"/>
    <s v="BRS"/>
    <s v="BRS-CI"/>
    <s v="Banque Régionale de Solidarité"/>
    <s v="Banques"/>
    <x v="0"/>
    <s v="Autre pays"/>
    <n v="7938"/>
    <n v="53"/>
    <n v="8"/>
    <n v="61"/>
    <m/>
    <n v="2"/>
    <n v="0"/>
    <n v="0"/>
    <n v="0"/>
    <n v="0"/>
    <m/>
    <n v="2"/>
  </r>
  <r>
    <x v="0"/>
    <s v="COTE D'IVOIRE"/>
    <s v="CI"/>
    <s v="BSIC"/>
    <s v="BSIC-CI"/>
    <s v="Banque Sahélo-Saharienne pour l'Investissement et le Commerce (B.S.I.C.-CI)  "/>
    <s v="Banques"/>
    <x v="3"/>
    <s v="Libye"/>
    <n v="3529"/>
    <n v="47"/>
    <n v="54"/>
    <n v="101"/>
    <m/>
    <n v="0"/>
    <m/>
    <m/>
    <m/>
    <m/>
    <n v="33471"/>
    <n v="5"/>
  </r>
  <r>
    <x v="0"/>
    <s v="COTE D'IVOIRE"/>
    <s v="CI"/>
    <s v="CBI"/>
    <s v="CBI-CI"/>
    <s v="Coris Bank International CI"/>
    <s v="Banques"/>
    <x v="11"/>
    <s v="Burkina Faso"/>
    <m/>
    <m/>
    <m/>
    <n v="0"/>
    <m/>
    <n v="0"/>
    <n v="0"/>
    <n v="0"/>
    <n v="0"/>
    <n v="0"/>
    <m/>
    <n v="0"/>
  </r>
  <r>
    <x v="0"/>
    <s v="COTE D'IVOIRE"/>
    <s v="CI"/>
    <s v="CIB"/>
    <s v="CIB-CI"/>
    <s v="Cofipa Investment Bank Côte d'Ivoire (C.I.B.-C.I.)                                        "/>
    <s v="Banques"/>
    <x v="0"/>
    <s v="Autre pays"/>
    <n v="1264"/>
    <n v="19"/>
    <n v="14"/>
    <n v="33"/>
    <m/>
    <n v="3"/>
    <n v="0"/>
    <n v="0"/>
    <n v="0"/>
    <n v="0"/>
    <n v="17348"/>
    <n v="3"/>
  </r>
  <r>
    <x v="0"/>
    <s v="COTE D'IVOIRE"/>
    <s v="CI"/>
    <s v="CITIBANK"/>
    <s v="CITIBANK-CI"/>
    <s v="CITIBANK - COTE D'IVOIRE (CITIBANK-C.I.)                                                  "/>
    <s v="Banques"/>
    <x v="0"/>
    <s v="Autre pays"/>
    <n v="404"/>
    <n v="45"/>
    <n v="51"/>
    <n v="96"/>
    <m/>
    <n v="1"/>
    <n v="0"/>
    <n v="0"/>
    <n v="0"/>
    <n v="0"/>
    <n v="94334"/>
    <n v="1"/>
  </r>
  <r>
    <x v="0"/>
    <s v="COTE D'IVOIRE"/>
    <s v="CI"/>
    <s v="CNCE"/>
    <s v="CNCE-CI"/>
    <s v="Caisse Nationale des Caisses d'Epargne (CNCE)"/>
    <s v="Banques"/>
    <x v="0"/>
    <s v="Autre pays"/>
    <n v="278911"/>
    <n v="78"/>
    <n v="619"/>
    <n v="697"/>
    <m/>
    <n v="0"/>
    <m/>
    <m/>
    <m/>
    <m/>
    <n v="107519"/>
    <n v="160"/>
  </r>
  <r>
    <x v="0"/>
    <s v="COTE D'IVOIRE"/>
    <s v="CI"/>
    <s v="DIAMOND"/>
    <s v="DIAMOND-CI"/>
    <s v="Diamond Bank"/>
    <s v="Banques"/>
    <x v="5"/>
    <s v="Nigeria"/>
    <m/>
    <m/>
    <m/>
    <n v="0"/>
    <m/>
    <n v="0"/>
    <n v="0"/>
    <n v="0"/>
    <n v="0"/>
    <n v="0"/>
    <m/>
    <n v="0"/>
  </r>
  <r>
    <x v="0"/>
    <s v="COTE D'IVOIRE"/>
    <s v="CI"/>
    <s v="ECOBANK"/>
    <s v="ECOBANK-CI"/>
    <s v="Ecobank - Côte d'Ivoire                                                                   "/>
    <s v="Banques"/>
    <x v="6"/>
    <s v="Togo"/>
    <n v="162225"/>
    <n v="184"/>
    <n v="247"/>
    <n v="431"/>
    <m/>
    <n v="20"/>
    <n v="13"/>
    <n v="0"/>
    <n v="0"/>
    <n v="0"/>
    <n v="406911"/>
    <n v="33"/>
  </r>
  <r>
    <x v="0"/>
    <s v="COTE D'IVOIRE"/>
    <s v="CI"/>
    <s v="GTBANK"/>
    <s v="GTBANK-CI"/>
    <s v="Guaranty Trust Bank CI - GTBank CI"/>
    <s v="Banques"/>
    <x v="0"/>
    <s v="Autre pays"/>
    <m/>
    <m/>
    <m/>
    <n v="0"/>
    <m/>
    <n v="0"/>
    <n v="0"/>
    <n v="0"/>
    <n v="0"/>
    <n v="0"/>
    <m/>
    <n v="0"/>
  </r>
  <r>
    <x v="0"/>
    <s v="COTE D'IVOIRE"/>
    <s v="CI"/>
    <s v="SCB"/>
    <s v="SCB-CI"/>
    <s v="Standard Chartered Bank - Côte d'Ivoire (S.C.B.C.I.)                                      "/>
    <s v="Banques"/>
    <x v="0"/>
    <s v="Autre pays"/>
    <n v="2178"/>
    <n v="71"/>
    <n v="16"/>
    <n v="87"/>
    <m/>
    <n v="4"/>
    <n v="0"/>
    <n v="0"/>
    <n v="0"/>
    <n v="0"/>
    <n v="87912"/>
    <n v="4"/>
  </r>
  <r>
    <x v="0"/>
    <s v="COTE D'IVOIRE"/>
    <s v="CI"/>
    <s v="SG"/>
    <s v="SG-CI"/>
    <s v="Société Générale de Banques en Côte d'Ivoire (S.G.B.C.I.)                                 "/>
    <s v="Banques"/>
    <x v="8"/>
    <s v="France"/>
    <n v="284945"/>
    <n v="395"/>
    <n v="529"/>
    <n v="924"/>
    <m/>
    <n v="28"/>
    <n v="16"/>
    <n v="0"/>
    <n v="0"/>
    <n v="0"/>
    <n v="685576"/>
    <n v="44"/>
  </r>
  <r>
    <x v="0"/>
    <s v="COTE D'IVOIRE"/>
    <s v="CI"/>
    <s v="SIB"/>
    <s v="SIB-CI"/>
    <s v="Société Ivoirienne de Banque (S.I.B.)                                                     "/>
    <s v="Banques"/>
    <x v="4"/>
    <s v="Maroc"/>
    <n v="157242"/>
    <n v="235"/>
    <n v="228"/>
    <n v="463"/>
    <m/>
    <n v="10"/>
    <n v="6"/>
    <n v="0"/>
    <n v="0"/>
    <n v="0"/>
    <n v="275896"/>
    <n v="16"/>
  </r>
  <r>
    <x v="0"/>
    <s v="COTE D'IVOIRE"/>
    <s v="CI"/>
    <s v="UBA"/>
    <s v="UBA-CI"/>
    <s v="United Bank for Arica (UBA-Côte d’Ivoire)                                                 "/>
    <s v="Banques"/>
    <x v="9"/>
    <s v="Nigeria"/>
    <n v="32159"/>
    <n v="49"/>
    <n v="98"/>
    <n v="147"/>
    <m/>
    <n v="4"/>
    <n v="1"/>
    <n v="0"/>
    <n v="0"/>
    <n v="0"/>
    <n v="50085"/>
    <n v="5"/>
  </r>
  <r>
    <x v="0"/>
    <s v="COTE D'IVOIRE"/>
    <s v="CI"/>
    <s v="VERSUS"/>
    <s v="VERSUS-CI"/>
    <s v="VERSUS BANK                                                                               "/>
    <s v="Banques"/>
    <x v="0"/>
    <s v="Autre pays"/>
    <n v="3042"/>
    <n v="32"/>
    <n v="48"/>
    <n v="80"/>
    <m/>
    <n v="3"/>
    <n v="0"/>
    <n v="0"/>
    <n v="0"/>
    <n v="0"/>
    <n v="38261"/>
    <n v="3"/>
  </r>
  <r>
    <x v="0"/>
    <s v="GUINEE-BISSAU"/>
    <s v="GB"/>
    <s v="BAO"/>
    <s v="BAO-GB"/>
    <s v="Banco da Africa Ocidental (B.A.O.) "/>
    <s v="Banques"/>
    <x v="0"/>
    <s v="Autre pays"/>
    <n v="44800"/>
    <n v="83"/>
    <n v="58"/>
    <n v="141"/>
    <m/>
    <n v="3"/>
    <n v="4"/>
    <n v="0"/>
    <n v="0"/>
    <n v="0"/>
    <n v="39628"/>
    <n v="7"/>
  </r>
  <r>
    <x v="0"/>
    <s v="GUINEE-BISSAU"/>
    <s v="GB"/>
    <s v="BDU"/>
    <s v="BDU-GB"/>
    <s v="Banco da Uniô (B.D.U.) "/>
    <s v="Banques"/>
    <x v="0"/>
    <s v="Autre pays"/>
    <n v="9338"/>
    <n v="15"/>
    <n v="58"/>
    <n v="73"/>
    <m/>
    <n v="2"/>
    <n v="0"/>
    <n v="0"/>
    <n v="0"/>
    <n v="0"/>
    <n v="22230"/>
    <n v="2"/>
  </r>
  <r>
    <x v="0"/>
    <s v="GUINEE-BISSAU"/>
    <s v="GB"/>
    <s v="BRS"/>
    <s v="BRS-GB"/>
    <s v="Banque Régionale de Solidarité (B.R.S.-Guinée-Bissau) "/>
    <s v="Banques"/>
    <x v="0"/>
    <s v="Autre pays"/>
    <m/>
    <m/>
    <m/>
    <n v="0"/>
    <m/>
    <n v="2"/>
    <n v="0"/>
    <n v="0"/>
    <n v="0"/>
    <n v="0"/>
    <m/>
    <n v="2"/>
  </r>
  <r>
    <x v="0"/>
    <s v="GUINEE-BISSAU"/>
    <s v="GB"/>
    <s v="ECOBANK"/>
    <s v="ECOBANK-GB"/>
    <s v="Ecobank - Guinée-Bissau"/>
    <s v="Banques"/>
    <x v="6"/>
    <s v="Togo"/>
    <n v="24929"/>
    <n v="9"/>
    <n v="108"/>
    <n v="117"/>
    <m/>
    <n v="3"/>
    <n v="1"/>
    <n v="0"/>
    <n v="0"/>
    <n v="0"/>
    <n v="33728"/>
    <n v="4"/>
  </r>
  <r>
    <x v="0"/>
    <s v="MALI"/>
    <s v="MALI"/>
    <s v="BA"/>
    <s v="BA-MALI"/>
    <s v="Banque Atlantique Mali (B.A.M.) "/>
    <s v="Banques"/>
    <x v="1"/>
    <s v="Maroc"/>
    <n v="16791"/>
    <n v="47"/>
    <n v="118"/>
    <n v="165"/>
    <m/>
    <n v="14"/>
    <n v="6"/>
    <n v="0"/>
    <n v="0"/>
    <n v="0"/>
    <n v="98525"/>
    <n v="20"/>
  </r>
  <r>
    <x v="0"/>
    <s v="MALI"/>
    <s v="MALI"/>
    <s v="BCI"/>
    <s v="BCI-MALI"/>
    <s v="Banque pour le Commerce et l'Industrie au Mali (B.C.I.M.) "/>
    <s v="Banques"/>
    <x v="0"/>
    <s v="Autre pays"/>
    <n v="4363"/>
    <m/>
    <n v="52"/>
    <n v="52"/>
    <m/>
    <n v="6"/>
    <n v="4"/>
    <n v="0"/>
    <n v="0"/>
    <n v="0"/>
    <n v="40449"/>
    <n v="10"/>
  </r>
  <r>
    <x v="0"/>
    <s v="MALI"/>
    <s v="MALI"/>
    <s v="BCS"/>
    <s v="BCS-MALI"/>
    <s v="Banque Commerciale du Sahel (B.C.S.)"/>
    <s v="Banques"/>
    <x v="0"/>
    <s v="Autre pays"/>
    <n v="7835"/>
    <n v="43"/>
    <n v="62"/>
    <n v="105"/>
    <m/>
    <n v="8"/>
    <n v="1"/>
    <n v="0"/>
    <n v="0"/>
    <n v="0"/>
    <n v="51401"/>
    <n v="9"/>
  </r>
  <r>
    <x v="0"/>
    <s v="MALI"/>
    <s v="MALI"/>
    <s v="BD"/>
    <s v="BD-MALI"/>
    <s v="Banque de Développement du Mali (B.D.M.-S.A.) "/>
    <s v="Banques"/>
    <x v="12"/>
    <s v="Mali"/>
    <n v="110763"/>
    <n v="239"/>
    <n v="170"/>
    <n v="409"/>
    <m/>
    <n v="14"/>
    <n v="23"/>
    <n v="0"/>
    <n v="0"/>
    <n v="0"/>
    <n v="405404"/>
    <n v="37"/>
  </r>
  <r>
    <x v="0"/>
    <s v="MALI"/>
    <s v="MALI"/>
    <s v="BH"/>
    <s v="BH-MALI"/>
    <s v="Banque de l'Habitat du Mali (B.H.M.) "/>
    <s v="Banques"/>
    <x v="0"/>
    <s v="Autre pays"/>
    <n v="85405"/>
    <m/>
    <n v="90"/>
    <n v="90"/>
    <m/>
    <n v="2"/>
    <n v="5"/>
    <n v="3"/>
    <n v="0"/>
    <n v="0"/>
    <n v="81286"/>
    <n v="10"/>
  </r>
  <r>
    <x v="0"/>
    <s v="MALI"/>
    <s v="MALI"/>
    <s v="BI"/>
    <s v="BI-MALI"/>
    <s v="Banque Internationale pour le Mali (B.I.M.) "/>
    <s v="Banques"/>
    <x v="0"/>
    <s v="Autre pays"/>
    <n v="135840"/>
    <m/>
    <n v="95"/>
    <n v="95"/>
    <m/>
    <n v="47"/>
    <n v="25"/>
    <n v="4"/>
    <n v="0"/>
    <n v="0"/>
    <n v="221342"/>
    <n v="76"/>
  </r>
  <r>
    <x v="0"/>
    <s v="MALI"/>
    <s v="MALI"/>
    <s v="BICI"/>
    <s v="BICI-MALI"/>
    <s v="Banque Internationale pour le Commerce et l'Industrie au Mali (B.I.C.I.-M.) "/>
    <s v="Banques"/>
    <x v="10"/>
    <s v="France"/>
    <n v="7145"/>
    <n v="38"/>
    <n v="31"/>
    <n v="69"/>
    <m/>
    <n v="5"/>
    <n v="0"/>
    <n v="0"/>
    <n v="0"/>
    <n v="0"/>
    <n v="65417"/>
    <n v="5"/>
  </r>
  <r>
    <x v="0"/>
    <s v="MALI"/>
    <s v="MALI"/>
    <s v="BMS"/>
    <s v="BMS-MALI"/>
    <s v="Banque Malienne de Solidarité (B.M.S.) "/>
    <s v="Banques"/>
    <x v="0"/>
    <s v="Autre pays"/>
    <n v="48425"/>
    <m/>
    <n v="58"/>
    <n v="58"/>
    <m/>
    <n v="4"/>
    <n v="7"/>
    <n v="0"/>
    <n v="0"/>
    <n v="0"/>
    <n v="140731"/>
    <n v="11"/>
  </r>
  <r>
    <x v="0"/>
    <s v="MALI"/>
    <s v="MALI"/>
    <s v="BNDA"/>
    <s v="BNDA-MALI"/>
    <s v="Banque Nationale de Développement Agricole (B.N.D.A.)"/>
    <s v="Banques"/>
    <x v="0"/>
    <s v="Autre pays"/>
    <n v="166587"/>
    <n v="92"/>
    <n v="179"/>
    <n v="271"/>
    <m/>
    <n v="7"/>
    <n v="26"/>
    <n v="0"/>
    <n v="0"/>
    <n v="0"/>
    <n v="209096"/>
    <n v="33"/>
  </r>
  <r>
    <x v="0"/>
    <s v="MALI"/>
    <s v="MALI"/>
    <s v="BOA"/>
    <s v="BOA-MALI"/>
    <s v="Bank Of Africa - Mali (B.O.A.-Mali) "/>
    <s v="Banques"/>
    <x v="2"/>
    <s v="Maroc"/>
    <n v="91184"/>
    <n v="110"/>
    <n v="195"/>
    <n v="305"/>
    <m/>
    <n v="14"/>
    <n v="9"/>
    <n v="0"/>
    <n v="0"/>
    <n v="0"/>
    <n v="185567"/>
    <n v="23"/>
  </r>
  <r>
    <x v="0"/>
    <s v="MALI"/>
    <s v="MALI"/>
    <s v="BRS"/>
    <s v="BRS-MALI"/>
    <s v="Banque Régionale de Solidarité - Mali (B.R.S.-Mali) "/>
    <s v="Banques"/>
    <x v="0"/>
    <s v="Autre pays"/>
    <n v="6415"/>
    <n v="25"/>
    <n v="37"/>
    <n v="62"/>
    <m/>
    <n v="3"/>
    <n v="1"/>
    <n v="0"/>
    <n v="0"/>
    <n v="0"/>
    <m/>
    <n v="4"/>
  </r>
  <r>
    <x v="0"/>
    <s v="MALI"/>
    <s v="MALI"/>
    <s v="BSIC"/>
    <s v="BSIC-MALI"/>
    <s v="Banque Sahélo-Saharienne pour l'Investissement et le Commerce (B.S.I.C.-Mali) "/>
    <s v="Banques"/>
    <x v="3"/>
    <s v="Libye"/>
    <n v="9413"/>
    <m/>
    <n v="81"/>
    <n v="81"/>
    <m/>
    <n v="6"/>
    <n v="5"/>
    <n v="0"/>
    <n v="0"/>
    <n v="0"/>
    <n v="55408"/>
    <n v="11"/>
  </r>
  <r>
    <x v="0"/>
    <s v="MALI"/>
    <s v="MALI"/>
    <s v="CBI"/>
    <s v="CBI-MALI"/>
    <s v="Coris Bank International du Mali (CBI-Mali)"/>
    <s v="Banques"/>
    <x v="11"/>
    <s v="Burkina Faso"/>
    <m/>
    <m/>
    <m/>
    <n v="0"/>
    <m/>
    <n v="0"/>
    <n v="0"/>
    <n v="0"/>
    <n v="0"/>
    <n v="0"/>
    <m/>
    <n v="0"/>
  </r>
  <r>
    <x v="0"/>
    <s v="MALI"/>
    <s v="MALI"/>
    <s v="ECOBANK"/>
    <s v="ECOBANK-MALI"/>
    <s v="Ecobank-Mali "/>
    <s v="Banques"/>
    <x v="6"/>
    <s v="Togo"/>
    <n v="132758"/>
    <m/>
    <n v="209"/>
    <n v="209"/>
    <m/>
    <n v="27"/>
    <n v="14"/>
    <n v="0"/>
    <n v="0"/>
    <n v="0"/>
    <n v="261292"/>
    <n v="41"/>
  </r>
  <r>
    <x v="0"/>
    <s v="NIGER"/>
    <s v="NIGER"/>
    <s v="BA"/>
    <s v="BA-NIGER"/>
    <s v="Banque Atlantique Niger (B.A.N.)"/>
    <s v="Banques"/>
    <x v="1"/>
    <s v="Maroc"/>
    <n v="23537"/>
    <n v="20"/>
    <n v="90"/>
    <n v="110"/>
    <m/>
    <n v="7"/>
    <n v="7"/>
    <n v="0"/>
    <n v="0"/>
    <n v="0"/>
    <n v="111195"/>
    <n v="14"/>
  </r>
  <r>
    <x v="0"/>
    <s v="NIGER"/>
    <s v="NIGER"/>
    <s v="BAGRI"/>
    <s v="BAGRI-NIGER"/>
    <s v="Banque Agricole du Niger (BAGRI)"/>
    <s v="Banques"/>
    <x v="0"/>
    <s v="Autre pays"/>
    <m/>
    <m/>
    <m/>
    <n v="0"/>
    <m/>
    <n v="0"/>
    <n v="0"/>
    <n v="0"/>
    <n v="0"/>
    <n v="0"/>
    <m/>
    <n v="0"/>
  </r>
  <r>
    <x v="0"/>
    <s v="NIGER"/>
    <s v="NIGER"/>
    <s v="BC"/>
    <s v="BC-NIGER"/>
    <s v="Banque Commerciale du Niger (B.C.N.)"/>
    <s v="Banques"/>
    <x v="0"/>
    <s v="Autre pays"/>
    <n v="8845"/>
    <n v="18"/>
    <n v="30"/>
    <n v="48"/>
    <m/>
    <n v="1"/>
    <n v="0"/>
    <n v="0"/>
    <n v="0"/>
    <n v="0"/>
    <n v="14551"/>
    <n v="1"/>
  </r>
  <r>
    <x v="0"/>
    <s v="NIGER"/>
    <s v="NIGER"/>
    <s v="BIA"/>
    <s v="BIA-NIGER"/>
    <s v="Banque Internationale pour l'Afrique au Niger (B.I.A.-Niger) "/>
    <s v="Banques"/>
    <x v="0"/>
    <s v="Autre pays"/>
    <n v="35515"/>
    <n v="18"/>
    <n v="171"/>
    <n v="189"/>
    <m/>
    <n v="8"/>
    <n v="7"/>
    <n v="0"/>
    <n v="0"/>
    <n v="0"/>
    <n v="125562"/>
    <n v="15"/>
  </r>
  <r>
    <x v="0"/>
    <s v="NIGER"/>
    <s v="NIGER"/>
    <s v="BINCI"/>
    <s v="BINCI-NIGER"/>
    <s v="Banque Islamique du Niger pour le Commerce et l'Investissement (B.I.N.C.I.) "/>
    <s v="Banques"/>
    <x v="0"/>
    <s v="Autre pays"/>
    <n v="3139"/>
    <n v="15"/>
    <n v="28"/>
    <n v="43"/>
    <m/>
    <n v="1"/>
    <n v="0"/>
    <n v="0"/>
    <n v="0"/>
    <n v="0"/>
    <n v="12043"/>
    <n v="1"/>
  </r>
  <r>
    <x v="0"/>
    <s v="NIGER"/>
    <s v="NIGER"/>
    <s v="BOA"/>
    <s v="BOA-NIGER"/>
    <s v="Bank Of Africa - Niger (B.O.A.-Niger)"/>
    <s v="Banques"/>
    <x v="2"/>
    <s v="Maroc"/>
    <n v="42698"/>
    <n v="20"/>
    <n v="136"/>
    <n v="156"/>
    <m/>
    <n v="9"/>
    <n v="7"/>
    <n v="0"/>
    <n v="0"/>
    <n v="0"/>
    <n v="139328"/>
    <n v="16"/>
  </r>
  <r>
    <x v="0"/>
    <s v="NIGER"/>
    <s v="NIGER"/>
    <s v="BRS"/>
    <s v="BRS-NIGER"/>
    <s v="Banque Régionale de Solidarité - Niger (B.R.S.-Niger)"/>
    <s v="Banques"/>
    <x v="0"/>
    <s v="Autre pays"/>
    <m/>
    <m/>
    <m/>
    <n v="0"/>
    <m/>
    <n v="3"/>
    <n v="4"/>
    <n v="0"/>
    <n v="0"/>
    <n v="0"/>
    <m/>
    <n v="7"/>
  </r>
  <r>
    <x v="0"/>
    <s v="NIGER"/>
    <s v="NIGER"/>
    <s v="BSIC"/>
    <s v="BSIC-NIGER"/>
    <s v="Banque Sahélo-Saharienne pour l'Investissement et le Commerce (B.S.I.C.-Niger)"/>
    <s v="Banques"/>
    <x v="3"/>
    <s v="Libye"/>
    <n v="5878"/>
    <n v="40"/>
    <n v="79"/>
    <n v="119"/>
    <m/>
    <n v="8"/>
    <n v="4"/>
    <n v="0"/>
    <n v="0"/>
    <n v="0"/>
    <n v="44192"/>
    <n v="12"/>
  </r>
  <r>
    <x v="0"/>
    <s v="NIGER"/>
    <s v="NIGER"/>
    <s v="CBAO"/>
    <s v="CBAO-NIGER"/>
    <s v="CBAO-Niger"/>
    <s v="Banques"/>
    <x v="4"/>
    <s v="Maroc"/>
    <m/>
    <m/>
    <m/>
    <n v="0"/>
    <m/>
    <n v="0"/>
    <n v="0"/>
    <n v="0"/>
    <n v="0"/>
    <n v="0"/>
    <m/>
    <n v="0"/>
  </r>
  <r>
    <x v="0"/>
    <s v="NIGER"/>
    <s v="NIGER"/>
    <s v="CD"/>
    <s v="CD-NIGER"/>
    <s v="Crédit du Niger (C.D.N.)"/>
    <s v="Banques"/>
    <x v="0"/>
    <s v="Autre pays"/>
    <n v="649"/>
    <n v="2"/>
    <n v="17"/>
    <n v="19"/>
    <m/>
    <n v="1"/>
    <n v="0"/>
    <n v="0"/>
    <n v="0"/>
    <n v="0"/>
    <n v="724"/>
    <n v="1"/>
  </r>
  <r>
    <x v="0"/>
    <s v="NIGER"/>
    <s v="NIGER"/>
    <s v="ECOBANK"/>
    <s v="ECOBANK-NIGER"/>
    <s v="Ecobank-Niger"/>
    <s v="Banques"/>
    <x v="6"/>
    <s v="Togo"/>
    <n v="56550"/>
    <n v="94"/>
    <n v="53"/>
    <n v="147"/>
    <m/>
    <n v="12"/>
    <n v="4"/>
    <n v="0"/>
    <n v="0"/>
    <n v="0"/>
    <n v="115580"/>
    <n v="16"/>
  </r>
  <r>
    <x v="0"/>
    <s v="NIGER"/>
    <s v="NIGER"/>
    <s v="SONIBANK"/>
    <s v="SONIBANK-NIGER"/>
    <s v="Société Nigérienne de Banque (SONIBANK)"/>
    <s v="Banques"/>
    <x v="0"/>
    <s v="Autre pays"/>
    <n v="39335"/>
    <n v="106"/>
    <n v="64"/>
    <n v="170"/>
    <m/>
    <n v="3"/>
    <n v="5"/>
    <n v="0"/>
    <n v="0"/>
    <n v="0"/>
    <n v="135698"/>
    <n v="8"/>
  </r>
  <r>
    <x v="0"/>
    <s v="SENEGAL"/>
    <s v="SENEGAL"/>
    <s v="BA"/>
    <s v="BA-SENEGAL"/>
    <s v="Banque Atlantique Sénégal (B.A.S.) "/>
    <s v="Banques"/>
    <x v="1"/>
    <s v="Maroc"/>
    <n v="14537"/>
    <n v="41"/>
    <n v="45"/>
    <n v="86"/>
    <m/>
    <n v="11"/>
    <n v="5"/>
    <n v="0"/>
    <n v="0"/>
    <n v="0"/>
    <n v="80479"/>
    <n v="16"/>
  </r>
  <r>
    <x v="0"/>
    <s v="SENEGAL"/>
    <s v="SENEGAL"/>
    <s v="BANQUE ISLAMIQUE"/>
    <s v="BANQUE ISLAMIQUE-SENEGAL"/>
    <s v="Banque Islamique du Sénégal (B.I.S.) "/>
    <s v="Banques"/>
    <x v="0"/>
    <s v="Autre pays"/>
    <n v="5571"/>
    <n v="15"/>
    <n v="62"/>
    <n v="77"/>
    <m/>
    <n v="3"/>
    <n v="1"/>
    <n v="0"/>
    <n v="0"/>
    <n v="0"/>
    <n v="101603"/>
    <n v="4"/>
  </r>
  <r>
    <x v="0"/>
    <s v="SENEGAL"/>
    <s v="SENEGAL"/>
    <s v="BCI"/>
    <s v="BCI-SENEGAL"/>
    <s v="Banque pour le Commerce et l'Industrie du Mali, Succursale du Sénégal"/>
    <s v="Banques"/>
    <x v="0"/>
    <s v="Autre pays"/>
    <m/>
    <m/>
    <m/>
    <n v="0"/>
    <m/>
    <n v="0"/>
    <n v="0"/>
    <n v="0"/>
    <n v="0"/>
    <n v="0"/>
    <m/>
    <n v="0"/>
  </r>
  <r>
    <x v="0"/>
    <s v="SENEGAL"/>
    <s v="SENEGAL"/>
    <s v="BDK"/>
    <s v="BDK-SENEGAL"/>
    <s v="Banque de Dakar (BDK)"/>
    <s v="Banques"/>
    <x v="0"/>
    <s v="Autre pays"/>
    <m/>
    <m/>
    <m/>
    <n v="0"/>
    <m/>
    <n v="0"/>
    <n v="0"/>
    <n v="0"/>
    <n v="0"/>
    <n v="0"/>
    <m/>
    <n v="0"/>
  </r>
  <r>
    <x v="0"/>
    <s v="SENEGAL"/>
    <s v="SENEGAL"/>
    <s v="BGFI"/>
    <s v="BGFI-SENEGAL"/>
    <s v="BGFI Bank Sénégal"/>
    <s v="Banques"/>
    <x v="0"/>
    <s v="Autre pays"/>
    <m/>
    <m/>
    <m/>
    <n v="0"/>
    <m/>
    <n v="0"/>
    <n v="0"/>
    <n v="0"/>
    <n v="0"/>
    <n v="0"/>
    <m/>
    <n v="0"/>
  </r>
  <r>
    <x v="0"/>
    <s v="SENEGAL"/>
    <s v="SENEGAL"/>
    <s v="BH"/>
    <s v="BH-SENEGAL"/>
    <s v="Banque de l'Habitat du Sénégal (B.H.S.)"/>
    <s v="Banques"/>
    <x v="0"/>
    <s v="Autre pays"/>
    <n v="96961"/>
    <n v="53"/>
    <n v="114"/>
    <n v="167"/>
    <m/>
    <n v="4"/>
    <n v="4"/>
    <n v="0"/>
    <n v="0"/>
    <n v="0"/>
    <n v="239974"/>
    <n v="8"/>
  </r>
  <r>
    <x v="0"/>
    <s v="SENEGAL"/>
    <s v="SENEGAL"/>
    <s v="BICI"/>
    <s v="BICI-SENEGAL"/>
    <s v="Banque Internationale pour le Commerce et l'Industrie du Sénégal (B.I.C.I.S.)"/>
    <s v="Banques"/>
    <x v="10"/>
    <s v="France"/>
    <n v="90233"/>
    <n v="103"/>
    <n v="384"/>
    <n v="487"/>
    <m/>
    <n v="15"/>
    <n v="11"/>
    <n v="0"/>
    <n v="0"/>
    <n v="0"/>
    <n v="278627"/>
    <n v="26"/>
  </r>
  <r>
    <x v="0"/>
    <s v="SENEGAL"/>
    <s v="SENEGAL"/>
    <s v="BIMAO"/>
    <s v="BIMAO-SENEGAL"/>
    <s v="Banque des Institutions Mutualistes d'Afrique de l'Ouest (B.I.M.A.O.) "/>
    <s v="Banques"/>
    <x v="0"/>
    <s v="Autre pays"/>
    <n v="90"/>
    <n v="6"/>
    <n v="12"/>
    <n v="18"/>
    <m/>
    <n v="1"/>
    <n v="0"/>
    <n v="0"/>
    <n v="0"/>
    <n v="0"/>
    <n v="16322"/>
    <n v="1"/>
  </r>
  <r>
    <x v="0"/>
    <s v="SENEGAL"/>
    <s v="SENEGAL"/>
    <s v="BNDE"/>
    <s v="BNDE-SENEGAL"/>
    <s v="Banque Nationale pour le Développement Economique (BNDE)"/>
    <s v="Banques"/>
    <x v="0"/>
    <s v="Autre pays"/>
    <m/>
    <m/>
    <m/>
    <n v="0"/>
    <m/>
    <n v="0"/>
    <n v="0"/>
    <n v="0"/>
    <n v="0"/>
    <n v="0"/>
    <m/>
    <n v="0"/>
  </r>
  <r>
    <x v="0"/>
    <s v="SENEGAL"/>
    <s v="SENEGAL"/>
    <s v="BOA"/>
    <s v="BOA-SENEGAL"/>
    <s v="Bank Of Africa - Sénégal (B.O.A.-Sénégal) "/>
    <s v="Banques"/>
    <x v="2"/>
    <s v="Maroc"/>
    <n v="26548"/>
    <n v="19"/>
    <n v="88"/>
    <n v="107"/>
    <m/>
    <n v="14"/>
    <n v="3"/>
    <n v="0"/>
    <n v="0"/>
    <n v="0"/>
    <n v="118658"/>
    <n v="17"/>
  </r>
  <r>
    <x v="0"/>
    <s v="SENEGAL"/>
    <s v="SENEGAL"/>
    <s v="BRM"/>
    <s v="BRM-SENEGAL"/>
    <s v="Banque Régionale des Marchés (B.R.M.) "/>
    <s v="Banques"/>
    <x v="0"/>
    <s v="Autre pays"/>
    <n v="281"/>
    <n v="19"/>
    <n v="19"/>
    <n v="38"/>
    <m/>
    <n v="1"/>
    <n v="0"/>
    <n v="0"/>
    <n v="0"/>
    <n v="0"/>
    <n v="101338"/>
    <n v="1"/>
  </r>
  <r>
    <x v="0"/>
    <s v="SENEGAL"/>
    <s v="SENEGAL"/>
    <s v="BRS"/>
    <s v="BRS-SENEGAL"/>
    <s v="Banque Régionale de Solidarité - Sénégal (B.R.S.-Sénégal)"/>
    <s v="Banques"/>
    <x v="0"/>
    <s v="Autre pays"/>
    <m/>
    <n v="17"/>
    <n v="130"/>
    <n v="147"/>
    <m/>
    <n v="4"/>
    <n v="4"/>
    <n v="0"/>
    <n v="0"/>
    <n v="0"/>
    <m/>
    <n v="8"/>
  </r>
  <r>
    <x v="0"/>
    <s v="SENEGAL"/>
    <s v="SENEGAL"/>
    <s v="BSIC"/>
    <s v="BSIC-SENEGAL"/>
    <s v="Banque Sahélo-Saharienne pour l'Investissement et le Commerce (B.S.I.C.-Sénégal) "/>
    <s v="Banques"/>
    <x v="3"/>
    <s v="Libye"/>
    <n v="10475"/>
    <n v="31"/>
    <n v="79"/>
    <n v="110"/>
    <m/>
    <n v="1"/>
    <n v="5"/>
    <n v="0"/>
    <n v="0"/>
    <n v="0"/>
    <n v="43693"/>
    <n v="6"/>
  </r>
  <r>
    <x v="0"/>
    <s v="SENEGAL"/>
    <s v="SENEGAL"/>
    <s v="CBAO"/>
    <s v="CBAO-SENEGAL"/>
    <s v="Compagnie Bancaire de l'Afrique Occidentale (C.B.A.O.) "/>
    <s v="Banques"/>
    <x v="4"/>
    <s v="Maroc"/>
    <n v="221416"/>
    <n v="124"/>
    <n v="920"/>
    <n v="1044"/>
    <m/>
    <n v="36"/>
    <n v="33"/>
    <n v="0"/>
    <n v="0"/>
    <n v="0"/>
    <n v="650220"/>
    <n v="69"/>
  </r>
  <r>
    <x v="0"/>
    <s v="SENEGAL"/>
    <s v="SENEGAL"/>
    <s v="CD"/>
    <s v="CD-SENEGAL"/>
    <s v="Crédit du Sénégal (C.D.S.) "/>
    <s v="Banques"/>
    <x v="0"/>
    <s v="Autre pays"/>
    <n v="15204"/>
    <n v="42"/>
    <n v="108"/>
    <n v="150"/>
    <m/>
    <n v="8"/>
    <n v="0"/>
    <n v="0"/>
    <n v="0"/>
    <n v="0"/>
    <n v="135906"/>
    <n v="8"/>
  </r>
  <r>
    <x v="0"/>
    <s v="SENEGAL"/>
    <s v="SENEGAL"/>
    <s v="CI"/>
    <s v="CI-SENEGAL"/>
    <s v="Crédit International"/>
    <s v="Banques"/>
    <x v="0"/>
    <s v="Autre pays"/>
    <n v="275"/>
    <n v="10"/>
    <n v="21"/>
    <n v="31"/>
    <m/>
    <n v="0"/>
    <m/>
    <m/>
    <m/>
    <m/>
    <n v="15116"/>
    <n v="1"/>
  </r>
  <r>
    <x v="0"/>
    <s v="SENEGAL"/>
    <s v="SENEGAL"/>
    <s v="CITIBANK"/>
    <s v="CITIBANK-SENEGAL"/>
    <s v="Citibank Sénégal"/>
    <s v="Banques"/>
    <x v="0"/>
    <s v="Autre pays"/>
    <n v="750"/>
    <n v="33"/>
    <n v="4"/>
    <n v="37"/>
    <m/>
    <n v="1"/>
    <n v="0"/>
    <n v="0"/>
    <n v="0"/>
    <n v="0"/>
    <n v="93973"/>
    <n v="1"/>
  </r>
  <r>
    <x v="0"/>
    <s v="SENEGAL"/>
    <s v="SENEGAL"/>
    <s v="CNCA"/>
    <s v="CNCA-SENEGAL"/>
    <s v="Caisse Nationale de Crédit Agricole du Sénégal (C.N.C.A.S.) "/>
    <s v="Banques"/>
    <x v="0"/>
    <s v="Autre pays"/>
    <n v="112139"/>
    <n v="51"/>
    <n v="203"/>
    <n v="254"/>
    <m/>
    <n v="3"/>
    <n v="16"/>
    <n v="0"/>
    <n v="0"/>
    <n v="0"/>
    <n v="149519"/>
    <n v="19"/>
  </r>
  <r>
    <x v="0"/>
    <s v="SENEGAL"/>
    <s v="SENEGAL"/>
    <s v="DIAMOND"/>
    <s v="DIAMOND-SENEGAL"/>
    <s v="Diamond Bank - Sénégal"/>
    <s v="Banques"/>
    <x v="5"/>
    <s v="Nigeria"/>
    <m/>
    <m/>
    <m/>
    <n v="0"/>
    <m/>
    <n v="0"/>
    <n v="0"/>
    <n v="0"/>
    <n v="0"/>
    <n v="0"/>
    <m/>
    <n v="0"/>
  </r>
  <r>
    <x v="0"/>
    <s v="SENEGAL"/>
    <s v="SENEGAL"/>
    <s v="ECOBANK"/>
    <s v="ECOBANK-SENEGAL"/>
    <s v="Ecobank-Sénégal"/>
    <s v="Banques"/>
    <x v="6"/>
    <s v="Togo"/>
    <n v="77954"/>
    <n v="184"/>
    <n v="118"/>
    <n v="302"/>
    <m/>
    <n v="20"/>
    <n v="13"/>
    <n v="0"/>
    <n v="0"/>
    <n v="0"/>
    <n v="313835"/>
    <n v="33"/>
  </r>
  <r>
    <x v="0"/>
    <s v="SENEGAL"/>
    <s v="SENEGAL"/>
    <s v="ICB"/>
    <s v="ICB-SENEGAL"/>
    <s v="International Commercial Bank - Sénégal I.C.B"/>
    <s v="Banques"/>
    <x v="0"/>
    <s v="Autre pays"/>
    <m/>
    <m/>
    <m/>
    <n v="0"/>
    <m/>
    <n v="2"/>
    <n v="0"/>
    <n v="0"/>
    <n v="0"/>
    <n v="0"/>
    <n v="33195"/>
    <n v="2"/>
  </r>
  <r>
    <x v="0"/>
    <s v="SENEGAL"/>
    <s v="SENEGAL"/>
    <s v="SG"/>
    <s v="SG-SENEGAL"/>
    <s v="Société Générale de Banques au Sénégal (S.G.B.S.) "/>
    <s v="Banques"/>
    <x v="8"/>
    <s v="France"/>
    <n v="154039"/>
    <n v="188"/>
    <n v="534"/>
    <n v="722"/>
    <m/>
    <n v="39"/>
    <n v="14"/>
    <n v="0"/>
    <n v="0"/>
    <n v="0"/>
    <n v="581434"/>
    <n v="53"/>
  </r>
  <r>
    <x v="0"/>
    <s v="SENEGAL"/>
    <s v="SENEGAL"/>
    <s v="UBA"/>
    <s v="UBA-SENEGAL"/>
    <s v="United Bank of Africa - Sénégal (UBA)"/>
    <s v="Banques"/>
    <x v="9"/>
    <s v="Nigeria"/>
    <n v="7211"/>
    <n v="62"/>
    <n v="101"/>
    <n v="163"/>
    <m/>
    <n v="4"/>
    <n v="0"/>
    <n v="0"/>
    <n v="0"/>
    <n v="0"/>
    <n v="45612"/>
    <n v="4"/>
  </r>
  <r>
    <x v="0"/>
    <s v="TOGO"/>
    <s v="TOGO"/>
    <s v="BA"/>
    <s v="BA-TOGO"/>
    <s v="Banque Atlantique Togo (B.A.T.)"/>
    <s v="Banques"/>
    <x v="1"/>
    <s v="Maroc"/>
    <n v="24749"/>
    <n v="57"/>
    <n v="79"/>
    <n v="136"/>
    <m/>
    <n v="20"/>
    <n v="4"/>
    <n v="0"/>
    <n v="0"/>
    <n v="0"/>
    <n v="81640"/>
    <n v="24"/>
  </r>
  <r>
    <x v="0"/>
    <s v="TOGO"/>
    <s v="TOGO"/>
    <s v="BIA"/>
    <s v="BIA-TOGO"/>
    <s v="Banque Internationale pour l'Afrique au Togo (B.I.A.-T.)"/>
    <s v="Banques"/>
    <x v="0"/>
    <s v="Autre pays"/>
    <n v="25207"/>
    <n v="54"/>
    <n v="90"/>
    <n v="144"/>
    <m/>
    <n v="7"/>
    <n v="2"/>
    <n v="0"/>
    <n v="0"/>
    <n v="0"/>
    <n v="78863"/>
    <n v="9"/>
  </r>
  <r>
    <x v="0"/>
    <s v="TOGO"/>
    <s v="TOGO"/>
    <s v="BOA"/>
    <s v="BOA-TOGO"/>
    <s v="Bank Of Africa - Togo"/>
    <s v="Banques"/>
    <x v="2"/>
    <s v="Maroc"/>
    <m/>
    <m/>
    <m/>
    <n v="0"/>
    <m/>
    <n v="0"/>
    <n v="0"/>
    <n v="0"/>
    <n v="0"/>
    <n v="0"/>
    <m/>
    <n v="0"/>
  </r>
  <r>
    <x v="0"/>
    <s v="TOGO"/>
    <s v="TOGO"/>
    <s v="BPEC"/>
    <s v="BPEC-TOGO"/>
    <s v="Banque Populaire pour l'Epargne et le Crédit (B.P.E.C.) "/>
    <s v="Banques"/>
    <x v="0"/>
    <s v="Autre pays"/>
    <n v="202171"/>
    <n v="41"/>
    <n v="113"/>
    <n v="154"/>
    <m/>
    <n v="7"/>
    <n v="21"/>
    <n v="0"/>
    <n v="0"/>
    <n v="0"/>
    <n v="37860"/>
    <n v="28"/>
  </r>
  <r>
    <x v="0"/>
    <s v="TOGO"/>
    <s v="TOGO"/>
    <s v="BRS"/>
    <s v="BRS-TOGO"/>
    <s v="Banque Régionale de Solidarité - Togo (B.R.S.-Togo)"/>
    <s v="Banques"/>
    <x v="0"/>
    <s v="Autre pays"/>
    <m/>
    <m/>
    <m/>
    <n v="0"/>
    <m/>
    <n v="2"/>
    <n v="0"/>
    <n v="0"/>
    <n v="0"/>
    <n v="0"/>
    <m/>
    <n v="2"/>
  </r>
  <r>
    <x v="0"/>
    <s v="TOGO"/>
    <s v="TOGO"/>
    <s v="BSIC"/>
    <s v="BSIC-TOGO"/>
    <s v="Banque Sahélo-Saharienne pour l'Investissement et le Commerce (B.S.I.C.-Togo) "/>
    <s v="Banques"/>
    <x v="3"/>
    <s v="Libye"/>
    <n v="7699"/>
    <n v="37"/>
    <n v="56"/>
    <n v="93"/>
    <m/>
    <n v="8"/>
    <n v="1"/>
    <n v="0"/>
    <n v="0"/>
    <n v="0"/>
    <n v="28972"/>
    <n v="9"/>
  </r>
  <r>
    <x v="0"/>
    <s v="TOGO"/>
    <s v="TOGO"/>
    <s v="BTCI"/>
    <s v="BTCI-TOGO"/>
    <s v="Banque Togolaise pour le Commerce et l'Industrie (B.T.C.I.)"/>
    <s v="Banques"/>
    <x v="0"/>
    <s v="Autre pays"/>
    <n v="43818"/>
    <n v="117"/>
    <n v="137"/>
    <n v="254"/>
    <m/>
    <n v="4"/>
    <n v="6"/>
    <n v="0"/>
    <n v="0"/>
    <n v="0"/>
    <n v="126455"/>
    <n v="10"/>
  </r>
  <r>
    <x v="0"/>
    <s v="TOGO"/>
    <s v="TOGO"/>
    <s v="BTD"/>
    <s v="BTD-TOGO"/>
    <s v="Banque Togolaise de Développement (B.T.D.) "/>
    <s v="Banques"/>
    <x v="0"/>
    <s v="Autre pays"/>
    <n v="51988"/>
    <n v="98"/>
    <n v="121"/>
    <n v="219"/>
    <m/>
    <n v="8"/>
    <n v="9"/>
    <n v="0"/>
    <n v="0"/>
    <n v="0"/>
    <n v="76955"/>
    <n v="17"/>
  </r>
  <r>
    <x v="0"/>
    <s v="TOGO"/>
    <s v="TOGO"/>
    <s v="CBI"/>
    <s v="CBI-TOGO"/>
    <s v="Coris Bank International - Togo (CBI-Togo)"/>
    <s v="Banques"/>
    <x v="11"/>
    <s v="Burkina Faso"/>
    <m/>
    <m/>
    <m/>
    <n v="0"/>
    <m/>
    <n v="0"/>
    <n v="0"/>
    <n v="0"/>
    <n v="0"/>
    <n v="0"/>
    <m/>
    <n v="0"/>
  </r>
  <r>
    <x v="0"/>
    <s v="TOGO"/>
    <s v="TOGO"/>
    <s v="DIAMOND"/>
    <s v="DIAMOND-TOGO"/>
    <s v="Succursale Diamond Bank - Togo"/>
    <s v="Banques"/>
    <x v="5"/>
    <s v="Nigeria"/>
    <m/>
    <m/>
    <m/>
    <n v="0"/>
    <m/>
    <n v="0"/>
    <n v="0"/>
    <n v="0"/>
    <n v="0"/>
    <n v="0"/>
    <m/>
    <n v="0"/>
  </r>
  <r>
    <x v="0"/>
    <s v="TOGO"/>
    <s v="TOGO"/>
    <s v="ECOBANK"/>
    <s v="ECOBANK-TOGO"/>
    <s v="Ecobank-Togo "/>
    <s v="Banques"/>
    <x v="6"/>
    <s v="Togo"/>
    <n v="98294"/>
    <n v="143"/>
    <n v="133"/>
    <n v="276"/>
    <m/>
    <n v="16"/>
    <n v="6"/>
    <n v="0"/>
    <n v="0"/>
    <n v="0"/>
    <n v="191259"/>
    <n v="22"/>
  </r>
  <r>
    <x v="0"/>
    <s v="TOGO"/>
    <s v="TOGO"/>
    <s v="FB"/>
    <s v="FB-TOGO"/>
    <s v="Financial Bank Togo (F.B.T.) "/>
    <s v="Banques"/>
    <x v="0"/>
    <s v="Autre pays"/>
    <n v="3193"/>
    <n v="33"/>
    <n v="30"/>
    <n v="63"/>
    <m/>
    <n v="3"/>
    <n v="1"/>
    <n v="0"/>
    <n v="0"/>
    <n v="0"/>
    <n v="39200"/>
    <n v="4"/>
  </r>
  <r>
    <x v="0"/>
    <s v="TOGO"/>
    <s v="TOGO"/>
    <s v="ORABANK"/>
    <s v="ORABANK-TOGO"/>
    <s v="Orabank Togo"/>
    <s v="Banques"/>
    <x v="7"/>
    <s v="Togo"/>
    <m/>
    <m/>
    <m/>
    <n v="0"/>
    <m/>
    <n v="0"/>
    <n v="0"/>
    <n v="0"/>
    <n v="0"/>
    <n v="0"/>
    <m/>
    <n v="0"/>
  </r>
  <r>
    <x v="0"/>
    <s v="TOGO"/>
    <s v="TOGO"/>
    <s v="SG"/>
    <s v="SG-TOGO"/>
    <s v="Succursale Société Générale Bénin au Togo (Société Générale - Togo)"/>
    <s v="Banques"/>
    <x v="8"/>
    <s v="France"/>
    <m/>
    <m/>
    <m/>
    <n v="0"/>
    <m/>
    <n v="0"/>
    <n v="0"/>
    <n v="0"/>
    <n v="0"/>
    <n v="0"/>
    <m/>
    <n v="0"/>
  </r>
  <r>
    <x v="0"/>
    <s v="TOGO"/>
    <s v="TOGO"/>
    <s v="SIAB"/>
    <s v="SIAB-TOGO"/>
    <s v="Société Inter-Africaine de Banque (S.I.A.B.)"/>
    <s v="Banques"/>
    <x v="0"/>
    <s v="Autre pays"/>
    <n v="4165"/>
    <n v="14"/>
    <n v="34"/>
    <n v="48"/>
    <m/>
    <n v="1"/>
    <n v="0"/>
    <n v="0"/>
    <n v="0"/>
    <n v="0"/>
    <n v="7909"/>
    <n v="1"/>
  </r>
  <r>
    <x v="0"/>
    <s v="TOGO"/>
    <s v="TOGO"/>
    <s v="UTB"/>
    <s v="UTB-TOGO"/>
    <s v="Union Togolaise de Banque (U.T.B.) "/>
    <s v="Banques"/>
    <x v="0"/>
    <s v="Autre pays"/>
    <n v="115889"/>
    <n v="25"/>
    <n v="217"/>
    <n v="242"/>
    <m/>
    <n v="18"/>
    <n v="20"/>
    <n v="0"/>
    <n v="0"/>
    <n v="0"/>
    <n v="151145"/>
    <n v="38"/>
  </r>
  <r>
    <x v="1"/>
    <s v="BENIN"/>
    <s v="BENIN"/>
    <s v="AIB"/>
    <s v="AIB-BENIN"/>
    <s v="African Investment Bank (A.I.B.)                                                "/>
    <s v="Banques"/>
    <x v="0"/>
    <s v="Autre pays"/>
    <m/>
    <m/>
    <m/>
    <n v="0"/>
    <m/>
    <n v="0"/>
    <n v="0"/>
    <n v="0"/>
    <n v="0"/>
    <n v="0"/>
    <m/>
    <n v="0"/>
  </r>
  <r>
    <x v="1"/>
    <s v="BENIN"/>
    <s v="BENIN"/>
    <s v="BA"/>
    <s v="BA-BENIN"/>
    <s v="Banque Atlantique Bénin (B.A.B.)                                                "/>
    <s v="Banques"/>
    <x v="1"/>
    <s v="Maroc"/>
    <n v="27297"/>
    <n v="20"/>
    <n v="93"/>
    <n v="113"/>
    <m/>
    <n v="0"/>
    <n v="0"/>
    <n v="0"/>
    <n v="0"/>
    <n v="0"/>
    <n v="120302"/>
    <n v="13"/>
  </r>
  <r>
    <x v="1"/>
    <s v="BENIN"/>
    <s v="BENIN"/>
    <s v="BAIC"/>
    <s v="BAIC-BENIN"/>
    <s v="Banque Africaine pour l'Industrie et le Commerce"/>
    <s v="Banques"/>
    <x v="0"/>
    <s v="Autre pays"/>
    <m/>
    <m/>
    <m/>
    <n v="0"/>
    <m/>
    <n v="10"/>
    <n v="3"/>
    <n v="0"/>
    <n v="0"/>
    <n v="0"/>
    <m/>
    <n v="13"/>
  </r>
  <r>
    <x v="1"/>
    <s v="BENIN"/>
    <s v="BENIN"/>
    <s v="BGFI"/>
    <s v="BGFI-BENIN"/>
    <s v="BGFI BENIN"/>
    <s v="Banques"/>
    <x v="0"/>
    <s v="Autre pays"/>
    <n v="6131"/>
    <n v="11"/>
    <n v="95"/>
    <n v="106"/>
    <m/>
    <n v="1"/>
    <n v="0"/>
    <n v="0"/>
    <n v="0"/>
    <n v="0"/>
    <n v="104875"/>
    <n v="1"/>
  </r>
  <r>
    <x v="1"/>
    <s v="BENIN"/>
    <s v="BENIN"/>
    <s v="BH"/>
    <s v="BH-BENIN"/>
    <s v="Banque de l'Habitat du Bénin (B.H.B.)                                           "/>
    <s v="Banques"/>
    <x v="0"/>
    <s v="Autre pays"/>
    <n v="12013"/>
    <n v="1"/>
    <n v="21"/>
    <n v="22"/>
    <m/>
    <n v="1"/>
    <n v="0"/>
    <n v="0"/>
    <n v="0"/>
    <n v="0"/>
    <n v="26776"/>
    <n v="1"/>
  </r>
  <r>
    <x v="1"/>
    <s v="BENIN"/>
    <s v="BENIN"/>
    <s v="BI"/>
    <s v="BI-BENIN"/>
    <s v="Banque Internationale du Bénin (B.I.BE.)                                        "/>
    <s v="Banques"/>
    <x v="0"/>
    <s v="Autre pays"/>
    <n v="23922"/>
    <n v="136"/>
    <n v="23"/>
    <n v="159"/>
    <m/>
    <n v="7"/>
    <n v="5"/>
    <n v="0"/>
    <n v="0"/>
    <n v="0"/>
    <n v="46712"/>
    <n v="12"/>
  </r>
  <r>
    <x v="1"/>
    <s v="BENIN"/>
    <s v="BENIN"/>
    <s v="BOA"/>
    <s v="BOA-BENIN"/>
    <s v="Bank Of Africa - Bénin (B.O.A.-Bénin)                                           "/>
    <s v="Banques"/>
    <x v="2"/>
    <s v="Maroc"/>
    <n v="211758"/>
    <n v="54"/>
    <n v="412"/>
    <n v="466"/>
    <m/>
    <n v="21"/>
    <n v="14"/>
    <n v="0"/>
    <n v="0"/>
    <n v="0"/>
    <n v="553177"/>
    <n v="35"/>
  </r>
  <r>
    <x v="1"/>
    <s v="BENIN"/>
    <s v="BENIN"/>
    <s v="BRS"/>
    <s v="BRS-BENIN"/>
    <s v="Banque Régionale de Solidarité - Bénin (B.R.S.-Bénin)                           "/>
    <s v="Banques"/>
    <x v="0"/>
    <s v="Autre pays"/>
    <n v="15883"/>
    <n v="25"/>
    <n v="36"/>
    <n v="61"/>
    <m/>
    <n v="2"/>
    <n v="2"/>
    <n v="0"/>
    <n v="0"/>
    <n v="0"/>
    <n v="8633"/>
    <n v="4"/>
  </r>
  <r>
    <x v="1"/>
    <s v="BENIN"/>
    <s v="BENIN"/>
    <s v="BSIC"/>
    <s v="BSIC-BENIN"/>
    <s v="Banque Sahélo-Saharienne pour l'Investissement et le Commerce (B.S.I.C.-Bénin)  "/>
    <s v="Banques"/>
    <x v="3"/>
    <s v="Libye"/>
    <n v="10285"/>
    <n v="16"/>
    <n v="127"/>
    <n v="143"/>
    <m/>
    <n v="8"/>
    <n v="2"/>
    <n v="0"/>
    <n v="0"/>
    <n v="0"/>
    <n v="55335"/>
    <n v="10"/>
  </r>
  <r>
    <x v="1"/>
    <s v="BENIN"/>
    <s v="BENIN"/>
    <s v="CB"/>
    <s v="CB-BENIN"/>
    <s v="Continental Bank-Bénin (La Continentale)                                        "/>
    <s v="Banques"/>
    <x v="0"/>
    <s v="Autre pays"/>
    <m/>
    <m/>
    <m/>
    <n v="0"/>
    <m/>
    <n v="7"/>
    <n v="7"/>
    <n v="0"/>
    <n v="0"/>
    <n v="0"/>
    <m/>
    <n v="14"/>
  </r>
  <r>
    <x v="1"/>
    <s v="BENIN"/>
    <s v="BENIN"/>
    <s v="CBAO"/>
    <s v="CBAO-BENIN"/>
    <s v="CBAO Succursale du Benin (CBAO Bénin)"/>
    <s v="Banques"/>
    <x v="4"/>
    <s v="Maroc"/>
    <m/>
    <m/>
    <m/>
    <n v="0"/>
    <m/>
    <n v="0"/>
    <n v="0"/>
    <n v="0"/>
    <n v="0"/>
    <n v="0"/>
    <m/>
    <n v="0"/>
  </r>
  <r>
    <x v="1"/>
    <s v="BENIN"/>
    <s v="BENIN"/>
    <s v="CCEI"/>
    <s v="CCEI-BENIN"/>
    <s v="CCEI Bank Benin"/>
    <s v="Banques"/>
    <x v="0"/>
    <s v="Autre pays"/>
    <m/>
    <m/>
    <m/>
    <n v="0"/>
    <m/>
    <n v="0"/>
    <n v="0"/>
    <n v="0"/>
    <n v="0"/>
    <n v="0"/>
    <m/>
    <n v="0"/>
  </r>
  <r>
    <x v="1"/>
    <s v="BENIN"/>
    <s v="BENIN"/>
    <s v="DIAMOND"/>
    <s v="DIAMOND-BENIN"/>
    <s v="Diamond Bank-Bénin (D.B.B.)                                                     "/>
    <s v="Banques"/>
    <x v="5"/>
    <s v="Nigeria"/>
    <n v="59322"/>
    <n v="32"/>
    <n v="256"/>
    <n v="288"/>
    <m/>
    <n v="11"/>
    <n v="5"/>
    <n v="0"/>
    <n v="0"/>
    <n v="0"/>
    <n v="255049"/>
    <n v="16"/>
  </r>
  <r>
    <x v="1"/>
    <s v="BENIN"/>
    <s v="BENIN"/>
    <s v="ECOBANK"/>
    <s v="ECOBANK-BENIN"/>
    <s v="Ecobank - Bénin                                                                 "/>
    <s v="Banques"/>
    <x v="6"/>
    <s v="Togo"/>
    <n v="180625"/>
    <n v="121"/>
    <n v="125"/>
    <n v="246"/>
    <m/>
    <n v="19"/>
    <n v="10"/>
    <n v="0"/>
    <n v="0"/>
    <n v="0"/>
    <n v="356914"/>
    <n v="29"/>
  </r>
  <r>
    <x v="1"/>
    <s v="BENIN"/>
    <s v="BENIN"/>
    <s v="FB"/>
    <s v="FB-BENIN"/>
    <s v="Financial Bank-Bénin (F.B.B.)                                                   "/>
    <s v="Banques"/>
    <x v="0"/>
    <s v="Autre pays"/>
    <m/>
    <m/>
    <m/>
    <n v="0"/>
    <m/>
    <n v="4"/>
    <n v="3"/>
    <n v="0"/>
    <n v="0"/>
    <n v="0"/>
    <m/>
    <n v="7"/>
  </r>
  <r>
    <x v="1"/>
    <s v="BENIN"/>
    <s v="BENIN"/>
    <s v="ORABANK"/>
    <s v="ORABANK-BENIN"/>
    <s v="Orabank Benin"/>
    <s v="Banques"/>
    <x v="7"/>
    <s v="Togo"/>
    <n v="16423"/>
    <n v="37"/>
    <n v="113"/>
    <n v="150"/>
    <m/>
    <n v="0"/>
    <n v="0"/>
    <n v="0"/>
    <n v="0"/>
    <n v="0"/>
    <n v="91551"/>
    <n v="9"/>
  </r>
  <r>
    <x v="1"/>
    <s v="BENIN"/>
    <s v="BENIN"/>
    <s v="SG"/>
    <s v="SG-BENIN"/>
    <s v="Société Générale de Banques au Bénin (S.G.B.BE.)                                "/>
    <s v="Banques"/>
    <x v="8"/>
    <s v="France"/>
    <n v="20068"/>
    <m/>
    <n v="152"/>
    <n v="152"/>
    <m/>
    <n v="16"/>
    <n v="2"/>
    <n v="0"/>
    <n v="0"/>
    <n v="0"/>
    <n v="144035"/>
    <n v="18"/>
  </r>
  <r>
    <x v="1"/>
    <s v="BENIN"/>
    <s v="BENIN"/>
    <s v="UBA"/>
    <s v="UBA-BENIN"/>
    <s v="United Bank for Africa Benin (UBA Benin)"/>
    <s v="Banques"/>
    <x v="9"/>
    <s v="Nigeria"/>
    <n v="56391"/>
    <n v="54"/>
    <n v="412"/>
    <n v="466"/>
    <m/>
    <n v="0"/>
    <n v="0"/>
    <n v="0"/>
    <n v="0"/>
    <n v="0"/>
    <n v="119246"/>
    <n v="15"/>
  </r>
  <r>
    <x v="1"/>
    <s v="BURKINA FASO"/>
    <s v="BURKINA"/>
    <s v="BA"/>
    <s v="BA-BURKINA"/>
    <s v="Banque Atlantique Burkina (B.A.B.)                                                             "/>
    <s v="Banques"/>
    <x v="1"/>
    <s v="Maroc"/>
    <n v="39331"/>
    <n v="51"/>
    <n v="119"/>
    <n v="170"/>
    <m/>
    <n v="9"/>
    <n v="12"/>
    <n v="0"/>
    <n v="0"/>
    <n v="0"/>
    <n v="126089"/>
    <n v="21"/>
  </r>
  <r>
    <x v="1"/>
    <s v="BURKINA FASO"/>
    <s v="BURKINA"/>
    <s v="BAC"/>
    <s v="BAC-BURKINA"/>
    <s v="Banque Agricole et Commerciale du Burkina (B.A.C.B.)                                           "/>
    <s v="Banques"/>
    <x v="0"/>
    <s v="Autre pays"/>
    <m/>
    <m/>
    <m/>
    <n v="0"/>
    <m/>
    <n v="0"/>
    <n v="0"/>
    <n v="0"/>
    <n v="0"/>
    <n v="0"/>
    <m/>
    <n v="0"/>
  </r>
  <r>
    <x v="1"/>
    <s v="BURKINA FASO"/>
    <s v="BURKINA"/>
    <s v="BC"/>
    <s v="BC-BURKINA"/>
    <s v="Banque Commerciale du Burkina (B.C.B.)                                                         "/>
    <s v="Banques"/>
    <x v="0"/>
    <s v="Autre pays"/>
    <n v="39302"/>
    <n v="134"/>
    <n v="54"/>
    <n v="188"/>
    <m/>
    <n v="6"/>
    <n v="3"/>
    <n v="0"/>
    <n v="0"/>
    <n v="0"/>
    <n v="79761"/>
    <n v="9"/>
  </r>
  <r>
    <x v="1"/>
    <s v="BURKINA FASO"/>
    <s v="BURKINA"/>
    <s v="BDU"/>
    <s v="BDU-BURKINA"/>
    <s v="Banque De l'Union Burkina Faso (BDU-BF)"/>
    <s v="Banques"/>
    <x v="0"/>
    <s v="Autre pays"/>
    <m/>
    <m/>
    <m/>
    <n v="0"/>
    <m/>
    <n v="0"/>
    <n v="0"/>
    <n v="0"/>
    <n v="0"/>
    <n v="0"/>
    <m/>
    <n v="0"/>
  </r>
  <r>
    <x v="1"/>
    <s v="BURKINA FASO"/>
    <s v="BURKINA"/>
    <s v="BH"/>
    <s v="BH-BURKINA"/>
    <s v="Banque de l'Habitat du Burkina Faso (B.H.B.F.)                                                 "/>
    <s v="Banques"/>
    <x v="0"/>
    <s v="Autre pays"/>
    <n v="7571"/>
    <n v="16"/>
    <n v="34"/>
    <n v="50"/>
    <m/>
    <n v="1"/>
    <n v="1"/>
    <n v="0"/>
    <n v="0"/>
    <n v="0"/>
    <n v="31120"/>
    <n v="2"/>
  </r>
  <r>
    <x v="1"/>
    <s v="BURKINA FASO"/>
    <s v="BURKINA"/>
    <s v="BICIA"/>
    <s v="BICIA-BURKINA"/>
    <s v="Banque Internationale pour le Commerce, l'Industrie et l'Agriculture du Burkina (B.I.C.I.A.-B.)"/>
    <s v="Banques"/>
    <x v="10"/>
    <s v="France"/>
    <n v="50792"/>
    <n v="47"/>
    <n v="257"/>
    <n v="304"/>
    <m/>
    <n v="6"/>
    <n v="9"/>
    <n v="0"/>
    <n v="0"/>
    <n v="0"/>
    <n v="161533"/>
    <n v="15"/>
  </r>
  <r>
    <x v="1"/>
    <s v="BURKINA FASO"/>
    <s v="BURKINA"/>
    <s v="BOA"/>
    <s v="BOA-BURKINA"/>
    <s v="Bank Of Africa - Burkina (B.O.A.-Burkina)                                                      "/>
    <s v="Banques"/>
    <x v="2"/>
    <s v="Maroc"/>
    <n v="111631"/>
    <n v="13"/>
    <n v="219"/>
    <n v="232"/>
    <m/>
    <n v="14"/>
    <n v="10"/>
    <n v="0"/>
    <n v="0"/>
    <n v="0"/>
    <n v="285949"/>
    <n v="24"/>
  </r>
  <r>
    <x v="1"/>
    <s v="BURKINA FASO"/>
    <s v="BURKINA"/>
    <s v="BRS"/>
    <s v="BRS-BURKINA"/>
    <s v="Banque Régionale de Solidarité         "/>
    <s v="Banques"/>
    <x v="0"/>
    <s v="Autre pays"/>
    <n v="12012"/>
    <n v="41"/>
    <n v="27"/>
    <n v="68"/>
    <m/>
    <n v="1"/>
    <n v="1"/>
    <n v="0"/>
    <n v="0"/>
    <n v="0"/>
    <m/>
    <n v="2"/>
  </r>
  <r>
    <x v="1"/>
    <s v="BURKINA FASO"/>
    <s v="BURKINA"/>
    <s v="BSIC"/>
    <s v="BSIC-BURKINA"/>
    <s v="Banque Sahélo-Saharienne pour l'Investissement et le Commerce (B.S.I.C.-Burkina)               "/>
    <s v="Banques"/>
    <x v="3"/>
    <s v="Libye"/>
    <n v="9667"/>
    <n v="17"/>
    <n v="84"/>
    <n v="101"/>
    <m/>
    <n v="7"/>
    <n v="3"/>
    <n v="0"/>
    <n v="0"/>
    <n v="0"/>
    <n v="57458"/>
    <n v="10"/>
  </r>
  <r>
    <x v="1"/>
    <s v="BURKINA FASO"/>
    <s v="BURKINA"/>
    <s v="CBAO"/>
    <s v="CBAO-BURKINA"/>
    <s v="CBAO BURKINA"/>
    <s v="Banques"/>
    <x v="4"/>
    <s v="Maroc"/>
    <m/>
    <m/>
    <m/>
    <n v="0"/>
    <m/>
    <n v="1"/>
    <n v="0"/>
    <n v="0"/>
    <n v="0"/>
    <n v="0"/>
    <m/>
    <n v="1"/>
  </r>
  <r>
    <x v="1"/>
    <s v="BURKINA FASO"/>
    <s v="BURKINA"/>
    <s v="CBI"/>
    <s v="CBI-BURKINA"/>
    <s v="Coris Bank (CBI)                                                   "/>
    <s v="Banques"/>
    <x v="11"/>
    <s v="Burkina Faso"/>
    <n v="59884"/>
    <n v="149"/>
    <n v="55"/>
    <n v="204"/>
    <m/>
    <n v="10"/>
    <n v="14"/>
    <n v="0"/>
    <n v="0"/>
    <n v="0"/>
    <n v="305550"/>
    <n v="24"/>
  </r>
  <r>
    <x v="1"/>
    <s v="BURKINA FASO"/>
    <s v="BURKINA"/>
    <s v="ECOBANK"/>
    <s v="ECOBANK-BURKINA"/>
    <s v="Ecobank-Burkina                                                                                "/>
    <s v="Banques"/>
    <x v="6"/>
    <s v="Togo"/>
    <n v="255965"/>
    <m/>
    <m/>
    <n v="0"/>
    <m/>
    <n v="14"/>
    <n v="26"/>
    <n v="0"/>
    <n v="0"/>
    <n v="0"/>
    <n v="400900"/>
    <n v="40"/>
  </r>
  <r>
    <x v="1"/>
    <s v="BURKINA FASO"/>
    <s v="BURKINA"/>
    <s v="SG"/>
    <s v="SG-BURKINA"/>
    <s v="Société Générale de Banques au Burkina (S.G.B.B.)                                              "/>
    <s v="Banques"/>
    <x v="8"/>
    <s v="France"/>
    <n v="39156"/>
    <n v="188"/>
    <n v="16"/>
    <n v="204"/>
    <m/>
    <n v="7"/>
    <n v="1"/>
    <n v="0"/>
    <n v="0"/>
    <n v="0"/>
    <n v="185576"/>
    <n v="8"/>
  </r>
  <r>
    <x v="1"/>
    <s v="BURKINA FASO"/>
    <s v="BURKINA"/>
    <s v="UBA"/>
    <s v="UBA-BURKINA"/>
    <s v="United Bank for Africa (ex Banque Internationale du Burkina)                                   "/>
    <s v="Banques"/>
    <x v="9"/>
    <s v="Nigeria"/>
    <n v="119339"/>
    <n v="166"/>
    <n v="164"/>
    <n v="330"/>
    <m/>
    <n v="11"/>
    <n v="16"/>
    <n v="0"/>
    <n v="0"/>
    <n v="0"/>
    <n v="248562"/>
    <n v="27"/>
  </r>
  <r>
    <x v="1"/>
    <s v="COTE D'IVOIRE"/>
    <s v="CI"/>
    <s v="AB"/>
    <s v="AB-CI"/>
    <s v="ACCESS BANK (ex OMNIFINANCE)                   "/>
    <s v="Banques"/>
    <x v="0"/>
    <s v="Autre pays"/>
    <n v="7801"/>
    <n v="40"/>
    <n v="17"/>
    <n v="57"/>
    <m/>
    <n v="2"/>
    <n v="0"/>
    <n v="0"/>
    <n v="0"/>
    <n v="0"/>
    <m/>
    <n v="2"/>
  </r>
  <r>
    <x v="1"/>
    <s v="COTE D'IVOIRE"/>
    <s v="CI"/>
    <s v="BA"/>
    <s v="BA-CI"/>
    <s v="Banque Atlantique - Côte d'Ivoire (B.A.C.I.)                                              "/>
    <s v="Banques"/>
    <x v="1"/>
    <s v="Maroc"/>
    <n v="189794"/>
    <n v="148"/>
    <n v="337"/>
    <n v="485"/>
    <m/>
    <n v="30"/>
    <n v="33"/>
    <n v="0"/>
    <n v="0"/>
    <n v="0"/>
    <n v="407196"/>
    <n v="63"/>
  </r>
  <r>
    <x v="1"/>
    <s v="COTE D'IVOIRE"/>
    <s v="CI"/>
    <s v="BBG"/>
    <s v="BBG-CI"/>
    <s v="Bridge Bank Group - Côte d'Ivoire (B.B.G.C.I.)                                            "/>
    <s v="Banques"/>
    <x v="0"/>
    <s v="Autre pays"/>
    <n v="1896"/>
    <n v="74"/>
    <n v="12"/>
    <n v="86"/>
    <m/>
    <n v="2"/>
    <n v="0"/>
    <n v="0"/>
    <n v="0"/>
    <n v="0"/>
    <n v="87016"/>
    <n v="2"/>
  </r>
  <r>
    <x v="1"/>
    <s v="COTE D'IVOIRE"/>
    <s v="CI"/>
    <s v="BDU"/>
    <s v="BDU-CI"/>
    <s v="Banque De l'Union Côte d'Ivoire (BDU-CI)"/>
    <s v="Banques"/>
    <x v="0"/>
    <s v="Autre pays"/>
    <m/>
    <m/>
    <m/>
    <n v="0"/>
    <m/>
    <n v="0"/>
    <n v="0"/>
    <n v="0"/>
    <n v="0"/>
    <n v="0"/>
    <m/>
    <n v="0"/>
  </r>
  <r>
    <x v="1"/>
    <s v="COTE D'IVOIRE"/>
    <s v="CI"/>
    <s v="BFA"/>
    <s v="BFA-CI"/>
    <s v="Banque pour le Financement de l'Agriculture (B.F.A.)                                      "/>
    <s v="Banques"/>
    <x v="0"/>
    <s v="Autre pays"/>
    <n v="46840"/>
    <n v="43"/>
    <n v="92"/>
    <n v="135"/>
    <m/>
    <n v="3"/>
    <n v="5"/>
    <n v="0"/>
    <n v="0"/>
    <n v="0"/>
    <m/>
    <n v="8"/>
  </r>
  <r>
    <x v="1"/>
    <s v="COTE D'IVOIRE"/>
    <s v="CI"/>
    <s v="BGFI"/>
    <s v="BGFI-CI"/>
    <s v="BGFIBANK - CI"/>
    <s v="Banques"/>
    <x v="0"/>
    <s v="Autre pays"/>
    <m/>
    <m/>
    <m/>
    <n v="0"/>
    <m/>
    <n v="0"/>
    <n v="0"/>
    <n v="0"/>
    <n v="0"/>
    <n v="0"/>
    <m/>
    <n v="0"/>
  </r>
  <r>
    <x v="1"/>
    <s v="COTE D'IVOIRE"/>
    <s v="CI"/>
    <s v="BH"/>
    <s v="BH-CI"/>
    <s v="Banque de l'Habitat de Côte d'Ivoire (B.H.C.I.)                                           "/>
    <s v="Banques"/>
    <x v="0"/>
    <s v="Autre pays"/>
    <n v="54281"/>
    <n v="51"/>
    <n v="122"/>
    <n v="173"/>
    <m/>
    <n v="5"/>
    <n v="2"/>
    <n v="0"/>
    <n v="0"/>
    <n v="0"/>
    <n v="59992"/>
    <n v="7"/>
  </r>
  <r>
    <x v="1"/>
    <s v="COTE D'IVOIRE"/>
    <s v="CI"/>
    <s v="BIAO"/>
    <s v="BIAO-CI"/>
    <s v="Banque Internationale de l’Afrique de l’Ouest (BIAO)                                         "/>
    <s v="Banques"/>
    <x v="0"/>
    <s v="Autre pays"/>
    <n v="185862"/>
    <n v="242"/>
    <n v="292"/>
    <n v="534"/>
    <m/>
    <n v="20"/>
    <n v="18"/>
    <n v="0"/>
    <n v="0"/>
    <n v="0"/>
    <m/>
    <n v="38"/>
  </r>
  <r>
    <x v="1"/>
    <s v="COTE D'IVOIRE"/>
    <s v="CI"/>
    <s v="BICI"/>
    <s v="BICI-CI"/>
    <s v="Banque Internationale pour le Commerce et l'Industrie de la Côte d'Ivoire (B.I.C.I.C.I.)  "/>
    <s v="Banques"/>
    <x v="10"/>
    <s v="France"/>
    <n v="254101"/>
    <n v="221"/>
    <n v="269"/>
    <n v="490"/>
    <m/>
    <n v="18"/>
    <n v="13"/>
    <n v="0"/>
    <n v="0"/>
    <n v="0"/>
    <n v="384124"/>
    <n v="31"/>
  </r>
  <r>
    <x v="1"/>
    <s v="COTE D'IVOIRE"/>
    <s v="CI"/>
    <s v="BMS"/>
    <s v="BMS-CI"/>
    <s v="Banque Malienne de Solidarité en Côte d'Ivoire (BMS- CI)"/>
    <s v="Banques"/>
    <x v="0"/>
    <s v="Autre pays"/>
    <m/>
    <m/>
    <m/>
    <n v="0"/>
    <m/>
    <n v="0"/>
    <n v="0"/>
    <n v="0"/>
    <n v="0"/>
    <n v="0"/>
    <m/>
    <n v="0"/>
  </r>
  <r>
    <x v="1"/>
    <s v="COTE D'IVOIRE"/>
    <s v="CI"/>
    <s v="BNI"/>
    <s v="BNI-CI"/>
    <s v="Banque Nationale d'Investissement (B.N.I. ; ex-C.A.A.-S.E.)                               "/>
    <s v="Banques"/>
    <x v="0"/>
    <s v="Autre pays"/>
    <n v="52663"/>
    <n v="183"/>
    <n v="194"/>
    <n v="377"/>
    <m/>
    <n v="10"/>
    <n v="17"/>
    <n v="0"/>
    <n v="0"/>
    <n v="0"/>
    <n v="397440"/>
    <n v="27"/>
  </r>
  <r>
    <x v="1"/>
    <s v="COTE D'IVOIRE"/>
    <s v="CI"/>
    <s v="BOA"/>
    <s v="BOA-CI"/>
    <s v="Bank Of Africa - Côte d'Ivoire (B.O.A.-Côte d'Ivoire)                                     "/>
    <s v="Banques"/>
    <x v="2"/>
    <s v="Maroc"/>
    <n v="47413"/>
    <n v="63"/>
    <n v="154"/>
    <n v="217"/>
    <m/>
    <n v="12"/>
    <n v="9"/>
    <n v="0"/>
    <n v="0"/>
    <n v="0"/>
    <n v="217653"/>
    <n v="21"/>
  </r>
  <r>
    <x v="1"/>
    <s v="COTE D'IVOIRE"/>
    <s v="CI"/>
    <s v="BRM"/>
    <s v="BRM-CI"/>
    <s v="Banque Régionale des Marchés en Côte d'Ivoire (BRM-CI)"/>
    <s v="Banques"/>
    <x v="0"/>
    <s v="Autre pays"/>
    <m/>
    <m/>
    <m/>
    <n v="0"/>
    <m/>
    <n v="0"/>
    <n v="0"/>
    <n v="0"/>
    <n v="0"/>
    <n v="0"/>
    <m/>
    <n v="0"/>
  </r>
  <r>
    <x v="1"/>
    <s v="COTE D'IVOIRE"/>
    <s v="CI"/>
    <s v="BRS"/>
    <s v="BRS-CI"/>
    <s v="Banque Régionale de Solidarité"/>
    <s v="Banques"/>
    <x v="0"/>
    <s v="Autre pays"/>
    <n v="7922"/>
    <n v="53"/>
    <n v="8"/>
    <n v="61"/>
    <m/>
    <n v="2"/>
    <n v="0"/>
    <n v="0"/>
    <n v="0"/>
    <n v="0"/>
    <m/>
    <n v="2"/>
  </r>
  <r>
    <x v="1"/>
    <s v="COTE D'IVOIRE"/>
    <s v="CI"/>
    <s v="BSIC"/>
    <s v="BSIC-CI"/>
    <s v="Banque Sahélo-Saharienne pour l'Investissement et le Commerce (B.S.I.C.-CI)  "/>
    <s v="Banques"/>
    <x v="3"/>
    <s v="Libye"/>
    <n v="7576"/>
    <n v="57"/>
    <n v="80"/>
    <n v="137"/>
    <m/>
    <n v="7"/>
    <n v="3"/>
    <n v="0"/>
    <n v="0"/>
    <n v="0"/>
    <n v="57147"/>
    <n v="10"/>
  </r>
  <r>
    <x v="1"/>
    <s v="COTE D'IVOIRE"/>
    <s v="CI"/>
    <s v="CBI"/>
    <s v="CBI-CI"/>
    <s v="Coris Bank International CI"/>
    <s v="Banques"/>
    <x v="11"/>
    <s v="Burkina Faso"/>
    <m/>
    <m/>
    <m/>
    <n v="0"/>
    <m/>
    <n v="0"/>
    <n v="0"/>
    <n v="0"/>
    <n v="0"/>
    <n v="0"/>
    <m/>
    <n v="0"/>
  </r>
  <r>
    <x v="1"/>
    <s v="COTE D'IVOIRE"/>
    <s v="CI"/>
    <s v="CIB"/>
    <s v="CIB-CI"/>
    <s v="Cofipa Investment Bank Côte d'Ivoire (C.I.B.-C.I.)                                        "/>
    <s v="Banques"/>
    <x v="0"/>
    <s v="Autre pays"/>
    <n v="1777"/>
    <n v="26"/>
    <n v="13"/>
    <n v="39"/>
    <m/>
    <n v="4"/>
    <n v="0"/>
    <n v="0"/>
    <n v="0"/>
    <n v="0"/>
    <m/>
    <n v="4"/>
  </r>
  <r>
    <x v="1"/>
    <s v="COTE D'IVOIRE"/>
    <s v="CI"/>
    <s v="CITIBANK"/>
    <s v="CITIBANK-CI"/>
    <s v="CITIBANK - COTE D'IVOIRE (CITIBANK-C.I.)                                                  "/>
    <s v="Banques"/>
    <x v="0"/>
    <s v="Autre pays"/>
    <n v="473"/>
    <n v="45"/>
    <n v="4"/>
    <n v="49"/>
    <m/>
    <n v="1"/>
    <n v="0"/>
    <n v="0"/>
    <n v="0"/>
    <n v="0"/>
    <n v="115782"/>
    <n v="1"/>
  </r>
  <r>
    <x v="1"/>
    <s v="COTE D'IVOIRE"/>
    <s v="CI"/>
    <s v="CNCE"/>
    <s v="CNCE-CI"/>
    <s v="Caisse Nationale des Caisses d'Epargne (CNCE)"/>
    <s v="Banques"/>
    <x v="0"/>
    <s v="Autre pays"/>
    <n v="1640950"/>
    <n v="100"/>
    <n v="596"/>
    <n v="696"/>
    <m/>
    <n v="27"/>
    <n v="83"/>
    <n v="0"/>
    <n v="0"/>
    <n v="0"/>
    <n v="128856"/>
    <n v="110"/>
  </r>
  <r>
    <x v="1"/>
    <s v="COTE D'IVOIRE"/>
    <s v="CI"/>
    <s v="DIAMOND"/>
    <s v="DIAMOND-CI"/>
    <s v="Diamond Bank"/>
    <s v="Banques"/>
    <x v="5"/>
    <s v="Nigeria"/>
    <m/>
    <m/>
    <m/>
    <n v="0"/>
    <m/>
    <n v="1"/>
    <n v="0"/>
    <n v="0"/>
    <n v="0"/>
    <n v="0"/>
    <m/>
    <n v="1"/>
  </r>
  <r>
    <x v="1"/>
    <s v="COTE D'IVOIRE"/>
    <s v="CI"/>
    <s v="ECOBANK"/>
    <s v="ECOBANK-CI"/>
    <s v="Ecobank - Côte d'Ivoire                                                                   "/>
    <s v="Banques"/>
    <x v="6"/>
    <s v="Togo"/>
    <n v="164496"/>
    <n v="159"/>
    <n v="228"/>
    <n v="387"/>
    <m/>
    <n v="22"/>
    <n v="13"/>
    <n v="0"/>
    <n v="0"/>
    <n v="0"/>
    <n v="513363"/>
    <n v="35"/>
  </r>
  <r>
    <x v="1"/>
    <s v="COTE D'IVOIRE"/>
    <s v="CI"/>
    <s v="GTBANK"/>
    <s v="GTBANK-CI"/>
    <s v="Guaranty Trust Bank CI - GTBank CI"/>
    <s v="Banques"/>
    <x v="0"/>
    <s v="Autre pays"/>
    <m/>
    <m/>
    <m/>
    <n v="0"/>
    <m/>
    <n v="0"/>
    <n v="0"/>
    <n v="0"/>
    <n v="0"/>
    <n v="0"/>
    <m/>
    <n v="0"/>
  </r>
  <r>
    <x v="1"/>
    <s v="COTE D'IVOIRE"/>
    <s v="CI"/>
    <s v="SCB"/>
    <s v="SCB-CI"/>
    <s v="Standard Chartered Bank - Côte d'Ivoire (S.C.B.C.I.)                                      "/>
    <s v="Banques"/>
    <x v="0"/>
    <s v="Autre pays"/>
    <n v="3418"/>
    <n v="84"/>
    <n v="3"/>
    <n v="87"/>
    <m/>
    <n v="4"/>
    <n v="0"/>
    <n v="0"/>
    <n v="0"/>
    <n v="0"/>
    <n v="95672"/>
    <n v="4"/>
  </r>
  <r>
    <x v="1"/>
    <s v="COTE D'IVOIRE"/>
    <s v="CI"/>
    <s v="SG"/>
    <s v="SG-CI"/>
    <s v="Société Générale de Banques en Côte d'Ivoire (S.G.B.C.I.)                                 "/>
    <s v="Banques"/>
    <x v="8"/>
    <s v="France"/>
    <n v="300373"/>
    <n v="848"/>
    <n v="3"/>
    <n v="851"/>
    <m/>
    <n v="38"/>
    <n v="20"/>
    <n v="0"/>
    <n v="0"/>
    <n v="0"/>
    <n v="794643"/>
    <n v="58"/>
  </r>
  <r>
    <x v="1"/>
    <s v="COTE D'IVOIRE"/>
    <s v="CI"/>
    <s v="SIB"/>
    <s v="SIB-CI"/>
    <s v="Société Ivoirienne de Banque (S.I.B.)                                                     "/>
    <s v="Banques"/>
    <x v="4"/>
    <s v="Maroc"/>
    <n v="139690"/>
    <n v="235"/>
    <n v="231"/>
    <n v="466"/>
    <m/>
    <n v="26"/>
    <n v="10"/>
    <n v="0"/>
    <n v="0"/>
    <n v="0"/>
    <n v="348858"/>
    <n v="36"/>
  </r>
  <r>
    <x v="1"/>
    <s v="COTE D'IVOIRE"/>
    <s v="CI"/>
    <s v="UBA"/>
    <s v="UBA-CI"/>
    <s v="United Bank for Arica (UBA-Côte d’Ivoire)                                                 "/>
    <s v="Banques"/>
    <x v="9"/>
    <s v="Nigeria"/>
    <n v="37211"/>
    <n v="41"/>
    <n v="92"/>
    <n v="133"/>
    <m/>
    <n v="9"/>
    <n v="1"/>
    <n v="0"/>
    <n v="0"/>
    <n v="0"/>
    <n v="49931"/>
    <n v="10"/>
  </r>
  <r>
    <x v="1"/>
    <s v="COTE D'IVOIRE"/>
    <s v="CI"/>
    <s v="VERSUS"/>
    <s v="VERSUS-CI"/>
    <s v="VERSUS BANK                                                                               "/>
    <s v="Banques"/>
    <x v="0"/>
    <s v="Autre pays"/>
    <n v="6404"/>
    <n v="30"/>
    <n v="53"/>
    <n v="83"/>
    <m/>
    <n v="3"/>
    <n v="0"/>
    <n v="0"/>
    <n v="0"/>
    <n v="0"/>
    <n v="37546"/>
    <n v="3"/>
  </r>
  <r>
    <x v="1"/>
    <s v="GUINEE-BISSAU"/>
    <s v="GB"/>
    <s v="BAO"/>
    <s v="BAO-GB"/>
    <s v="Banco da Africa Ocidental (B.A.O.) "/>
    <s v="Banques"/>
    <x v="0"/>
    <s v="Autre pays"/>
    <n v="27441"/>
    <n v="106"/>
    <m/>
    <n v="106"/>
    <m/>
    <n v="3"/>
    <n v="4"/>
    <n v="0"/>
    <n v="0"/>
    <n v="0"/>
    <n v="53097"/>
    <n v="7"/>
  </r>
  <r>
    <x v="1"/>
    <s v="GUINEE-BISSAU"/>
    <s v="GB"/>
    <s v="BDU"/>
    <s v="BDU-GB"/>
    <s v="Banco da Uniô (B.D.U.) "/>
    <s v="Banques"/>
    <x v="0"/>
    <s v="Autre pays"/>
    <n v="5096"/>
    <n v="9"/>
    <n v="33"/>
    <n v="42"/>
    <m/>
    <n v="2"/>
    <n v="0"/>
    <n v="0"/>
    <n v="0"/>
    <n v="0"/>
    <n v="34809"/>
    <n v="2"/>
  </r>
  <r>
    <x v="1"/>
    <s v="GUINEE-BISSAU"/>
    <s v="GB"/>
    <s v="BRS"/>
    <s v="BRS-GB"/>
    <s v="Banque Régionale de Solidarité (B.R.S.-Guinée-Bissau) "/>
    <s v="Banques"/>
    <x v="0"/>
    <s v="Autre pays"/>
    <n v="7751"/>
    <n v="8"/>
    <n v="30"/>
    <n v="38"/>
    <m/>
    <n v="2"/>
    <n v="0"/>
    <n v="0"/>
    <n v="0"/>
    <n v="0"/>
    <m/>
    <n v="2"/>
  </r>
  <r>
    <x v="1"/>
    <s v="GUINEE-BISSAU"/>
    <s v="GB"/>
    <s v="ECOBANK"/>
    <s v="ECOBANK-GB"/>
    <s v="Ecobank - Guinée-Bissau"/>
    <s v="Banques"/>
    <x v="6"/>
    <s v="Togo"/>
    <n v="15832"/>
    <n v="2"/>
    <n v="72"/>
    <n v="74"/>
    <m/>
    <n v="3"/>
    <n v="1"/>
    <n v="0"/>
    <n v="0"/>
    <n v="0"/>
    <n v="38808"/>
    <n v="4"/>
  </r>
  <r>
    <x v="1"/>
    <s v="MALI"/>
    <s v="MALI"/>
    <s v="BA"/>
    <s v="BA-MALI"/>
    <s v="Banque Atlantique Mali (B.A.M.) "/>
    <s v="Banques"/>
    <x v="1"/>
    <s v="Maroc"/>
    <n v="120512"/>
    <n v="45"/>
    <n v="122"/>
    <n v="167"/>
    <m/>
    <n v="14"/>
    <n v="6"/>
    <n v="0"/>
    <n v="0"/>
    <n v="0"/>
    <n v="120512"/>
    <n v="20"/>
  </r>
  <r>
    <x v="1"/>
    <s v="MALI"/>
    <s v="MALI"/>
    <s v="BCI"/>
    <s v="BCI-MALI"/>
    <s v="Banque pour le Commerce et l'Industrie au Mali (B.C.I.M.) "/>
    <s v="Banques"/>
    <x v="0"/>
    <s v="Autre pays"/>
    <n v="6479"/>
    <m/>
    <n v="40"/>
    <n v="40"/>
    <m/>
    <n v="6"/>
    <n v="4"/>
    <n v="0"/>
    <n v="0"/>
    <n v="0"/>
    <n v="49117"/>
    <n v="10"/>
  </r>
  <r>
    <x v="1"/>
    <s v="MALI"/>
    <s v="MALI"/>
    <s v="BCS"/>
    <s v="BCS-MALI"/>
    <s v="Banque Commerciale du Sahel (B.C.S.)"/>
    <s v="Banques"/>
    <x v="0"/>
    <s v="Autre pays"/>
    <n v="8560"/>
    <n v="72"/>
    <n v="50"/>
    <n v="122"/>
    <m/>
    <n v="8"/>
    <n v="1"/>
    <n v="0"/>
    <n v="0"/>
    <n v="0"/>
    <n v="55950"/>
    <n v="9"/>
  </r>
  <r>
    <x v="1"/>
    <s v="MALI"/>
    <s v="MALI"/>
    <s v="BD"/>
    <s v="BD-MALI"/>
    <s v="Banque de Développement du Mali (B.D.M.-S.A.) "/>
    <s v="Banques"/>
    <x v="12"/>
    <s v="Mali"/>
    <n v="620248"/>
    <n v="227"/>
    <n v="161"/>
    <n v="388"/>
    <m/>
    <n v="14"/>
    <n v="23"/>
    <n v="0"/>
    <n v="0"/>
    <n v="0"/>
    <n v="422966"/>
    <n v="37"/>
  </r>
  <r>
    <x v="1"/>
    <s v="MALI"/>
    <s v="MALI"/>
    <s v="BH"/>
    <s v="BH-MALI"/>
    <s v="Banque de l'Habitat du Mali (B.H.M.) "/>
    <s v="Banques"/>
    <x v="0"/>
    <s v="Autre pays"/>
    <m/>
    <m/>
    <n v="83"/>
    <n v="83"/>
    <m/>
    <n v="2"/>
    <n v="5"/>
    <n v="2"/>
    <n v="0"/>
    <n v="0"/>
    <n v="79166"/>
    <n v="9"/>
  </r>
  <r>
    <x v="1"/>
    <s v="MALI"/>
    <s v="MALI"/>
    <s v="BI"/>
    <s v="BI-MALI"/>
    <s v="Banque Internationale pour le Mali (B.I.M.) "/>
    <s v="Banques"/>
    <x v="0"/>
    <s v="Autre pays"/>
    <n v="179013"/>
    <m/>
    <n v="256"/>
    <n v="256"/>
    <m/>
    <n v="47"/>
    <n v="25"/>
    <n v="4"/>
    <n v="0"/>
    <n v="0"/>
    <n v="230497"/>
    <n v="76"/>
  </r>
  <r>
    <x v="1"/>
    <s v="MALI"/>
    <s v="MALI"/>
    <s v="BICI"/>
    <s v="BICI-MALI"/>
    <s v="Banque Internationale pour le Commerce et l'Industrie au Mali (B.I.C.I.-M.) "/>
    <s v="Banques"/>
    <x v="10"/>
    <s v="France"/>
    <n v="9942"/>
    <n v="44"/>
    <n v="33"/>
    <n v="77"/>
    <m/>
    <n v="5"/>
    <n v="0"/>
    <n v="0"/>
    <n v="0"/>
    <n v="0"/>
    <n v="70770"/>
    <n v="5"/>
  </r>
  <r>
    <x v="1"/>
    <s v="MALI"/>
    <s v="MALI"/>
    <s v="BMS"/>
    <s v="BMS-MALI"/>
    <s v="Banque Malienne de Solidarité (B.M.S.) "/>
    <s v="Banques"/>
    <x v="0"/>
    <s v="Autre pays"/>
    <n v="57083"/>
    <m/>
    <n v="46"/>
    <n v="46"/>
    <m/>
    <n v="4"/>
    <n v="7"/>
    <n v="0"/>
    <n v="0"/>
    <n v="0"/>
    <n v="180292"/>
    <n v="11"/>
  </r>
  <r>
    <x v="1"/>
    <s v="MALI"/>
    <s v="MALI"/>
    <s v="BNDA"/>
    <s v="BNDA-MALI"/>
    <s v="Banque Nationale de Développement Agricole (B.N.D.A.)"/>
    <s v="Banques"/>
    <x v="0"/>
    <s v="Autre pays"/>
    <n v="192280"/>
    <n v="109"/>
    <n v="189"/>
    <n v="298"/>
    <m/>
    <n v="7"/>
    <n v="26"/>
    <n v="0"/>
    <n v="0"/>
    <n v="0"/>
    <n v="244112"/>
    <n v="33"/>
  </r>
  <r>
    <x v="1"/>
    <s v="MALI"/>
    <s v="MALI"/>
    <s v="BOA"/>
    <s v="BOA-MALI"/>
    <s v="Bank Of Africa - Mali (B.O.A.-Mali) "/>
    <s v="Banques"/>
    <x v="2"/>
    <s v="Maroc"/>
    <n v="113068"/>
    <n v="121"/>
    <n v="220"/>
    <n v="341"/>
    <m/>
    <n v="14"/>
    <n v="9"/>
    <n v="0"/>
    <n v="0"/>
    <n v="0"/>
    <n v="197941"/>
    <n v="23"/>
  </r>
  <r>
    <x v="1"/>
    <s v="MALI"/>
    <s v="MALI"/>
    <s v="BRS"/>
    <s v="BRS-MALI"/>
    <s v="Banque Régionale de Solidarité - Mali (B.R.S.-Mali) "/>
    <s v="Banques"/>
    <x v="0"/>
    <s v="Autre pays"/>
    <n v="7869"/>
    <n v="24"/>
    <n v="37"/>
    <n v="61"/>
    <m/>
    <n v="3"/>
    <n v="1"/>
    <n v="0"/>
    <n v="0"/>
    <n v="0"/>
    <m/>
    <n v="4"/>
  </r>
  <r>
    <x v="1"/>
    <s v="MALI"/>
    <s v="MALI"/>
    <s v="BSIC"/>
    <s v="BSIC-MALI"/>
    <s v="Banque Sahélo-Saharienne pour l'Investissement et le Commerce (B.S.I.C.-Mali) "/>
    <s v="Banques"/>
    <x v="3"/>
    <s v="Libye"/>
    <n v="10517"/>
    <m/>
    <n v="92"/>
    <n v="92"/>
    <m/>
    <n v="6"/>
    <n v="5"/>
    <n v="0"/>
    <n v="0"/>
    <n v="0"/>
    <n v="56800"/>
    <n v="11"/>
  </r>
  <r>
    <x v="1"/>
    <s v="MALI"/>
    <s v="MALI"/>
    <s v="CBI"/>
    <s v="CBI-MALI"/>
    <s v="Coris Bank International du Mali (CBI-Mali)"/>
    <s v="Banques"/>
    <x v="11"/>
    <s v="Burkina Faso"/>
    <m/>
    <m/>
    <m/>
    <n v="0"/>
    <m/>
    <n v="0"/>
    <n v="0"/>
    <n v="0"/>
    <n v="0"/>
    <n v="0"/>
    <m/>
    <n v="0"/>
  </r>
  <r>
    <x v="1"/>
    <s v="MALI"/>
    <s v="MALI"/>
    <s v="ECOBANK"/>
    <s v="ECOBANK-MALI"/>
    <s v="Ecobank-Mali "/>
    <s v="Banques"/>
    <x v="6"/>
    <s v="Togo"/>
    <n v="184526"/>
    <m/>
    <n v="193"/>
    <n v="193"/>
    <m/>
    <n v="27"/>
    <n v="14"/>
    <n v="0"/>
    <n v="0"/>
    <n v="0"/>
    <n v="303562"/>
    <n v="41"/>
  </r>
  <r>
    <x v="1"/>
    <s v="NIGER"/>
    <s v="NIGER"/>
    <s v="BA"/>
    <s v="BA-NIGER"/>
    <s v="Banque Atlantique Niger (B.A.N.)"/>
    <s v="Banques"/>
    <x v="1"/>
    <s v="Maroc"/>
    <n v="26973"/>
    <n v="23"/>
    <n v="74"/>
    <n v="97"/>
    <m/>
    <n v="8"/>
    <n v="6"/>
    <n v="0"/>
    <n v="0"/>
    <n v="0"/>
    <n v="60791"/>
    <n v="14"/>
  </r>
  <r>
    <x v="1"/>
    <s v="NIGER"/>
    <s v="NIGER"/>
    <s v="BAGRI"/>
    <s v="BAGRI-NIGER"/>
    <s v="Banque Agricole du Niger (BAGRI)"/>
    <s v="Banques"/>
    <x v="0"/>
    <s v="Autre pays"/>
    <n v="4513"/>
    <n v="13"/>
    <n v="50"/>
    <n v="63"/>
    <m/>
    <n v="4"/>
    <n v="3"/>
    <n v="0"/>
    <n v="0"/>
    <n v="0"/>
    <n v="18514"/>
    <n v="7"/>
  </r>
  <r>
    <x v="1"/>
    <s v="NIGER"/>
    <s v="NIGER"/>
    <s v="BANQUE ISLAMIQUE"/>
    <s v="BANQUE ISLAMIQUE-NIGER"/>
    <s v="BANQUE ISLAMIQUE DU NIGER"/>
    <s v="Banques"/>
    <x v="0"/>
    <s v="Autre pays"/>
    <n v="5015"/>
    <n v="15"/>
    <n v="38"/>
    <n v="53"/>
    <m/>
    <n v="1"/>
    <n v="1"/>
    <n v="0"/>
    <n v="0"/>
    <n v="0"/>
    <n v="21936"/>
    <n v="2"/>
  </r>
  <r>
    <x v="1"/>
    <s v="NIGER"/>
    <s v="NIGER"/>
    <s v="BC"/>
    <s v="BC-NIGER"/>
    <s v="Banque Commerciale du Niger (B.C.N.)"/>
    <s v="Banques"/>
    <x v="0"/>
    <s v="Autre pays"/>
    <n v="9783"/>
    <n v="28"/>
    <n v="30"/>
    <n v="58"/>
    <m/>
    <n v="1"/>
    <n v="0"/>
    <n v="0"/>
    <n v="0"/>
    <n v="0"/>
    <n v="11799"/>
    <n v="1"/>
  </r>
  <r>
    <x v="1"/>
    <s v="NIGER"/>
    <s v="NIGER"/>
    <s v="BIA"/>
    <s v="BIA-NIGER"/>
    <s v="Banque Internationale pour l'Afrique au Niger (B.I.A.-Niger) "/>
    <s v="Banques"/>
    <x v="0"/>
    <s v="Autre pays"/>
    <n v="38781"/>
    <n v="28"/>
    <n v="178"/>
    <n v="206"/>
    <m/>
    <n v="7"/>
    <n v="7"/>
    <n v="0"/>
    <n v="0"/>
    <n v="0"/>
    <n v="110723"/>
    <n v="14"/>
  </r>
  <r>
    <x v="1"/>
    <s v="NIGER"/>
    <s v="NIGER"/>
    <s v="BOA"/>
    <s v="BOA-NIGER"/>
    <s v="Bank Of Africa - Niger (B.O.A.-Niger)"/>
    <s v="Banques"/>
    <x v="2"/>
    <s v="Maroc"/>
    <n v="53592"/>
    <n v="21"/>
    <n v="157"/>
    <n v="178"/>
    <m/>
    <n v="8"/>
    <n v="8"/>
    <n v="0"/>
    <n v="0"/>
    <n v="0"/>
    <n v="158547"/>
    <n v="16"/>
  </r>
  <r>
    <x v="1"/>
    <s v="NIGER"/>
    <s v="NIGER"/>
    <s v="BRS"/>
    <s v="BRS-NIGER"/>
    <s v="Banque Régionale de Solidarité - Niger (B.R.S.-Niger)"/>
    <s v="Banques"/>
    <x v="0"/>
    <s v="Autre pays"/>
    <m/>
    <m/>
    <m/>
    <n v="0"/>
    <m/>
    <n v="3"/>
    <n v="4"/>
    <n v="0"/>
    <n v="0"/>
    <n v="0"/>
    <m/>
    <n v="7"/>
  </r>
  <r>
    <x v="1"/>
    <s v="NIGER"/>
    <s v="NIGER"/>
    <s v="BSIC"/>
    <s v="BSIC-NIGER"/>
    <s v="Banque Sahélo-Saharienne pour l'Investissement et le Commerce (B.S.I.C.-Niger)"/>
    <s v="Banques"/>
    <x v="3"/>
    <s v="Libye"/>
    <n v="8139"/>
    <n v="40"/>
    <n v="123"/>
    <n v="163"/>
    <m/>
    <n v="8"/>
    <n v="5"/>
    <n v="0"/>
    <n v="0"/>
    <n v="0"/>
    <n v="47860"/>
    <n v="13"/>
  </r>
  <r>
    <x v="1"/>
    <s v="NIGER"/>
    <s v="NIGER"/>
    <s v="CBAO"/>
    <s v="CBAO-NIGER"/>
    <s v="CBAO-Niger"/>
    <s v="Banques"/>
    <x v="4"/>
    <s v="Maroc"/>
    <m/>
    <m/>
    <m/>
    <n v="0"/>
    <m/>
    <n v="0"/>
    <n v="0"/>
    <n v="0"/>
    <n v="0"/>
    <n v="0"/>
    <m/>
    <n v="0"/>
  </r>
  <r>
    <x v="1"/>
    <s v="NIGER"/>
    <s v="NIGER"/>
    <s v="CD"/>
    <s v="CD-NIGER"/>
    <s v="Crédit du Niger (C.D.N.)"/>
    <s v="Banques"/>
    <x v="0"/>
    <s v="Autre pays"/>
    <m/>
    <m/>
    <m/>
    <n v="0"/>
    <m/>
    <n v="1"/>
    <n v="0"/>
    <n v="0"/>
    <n v="0"/>
    <n v="0"/>
    <m/>
    <n v="1"/>
  </r>
  <r>
    <x v="1"/>
    <s v="NIGER"/>
    <s v="NIGER"/>
    <s v="ECOBANK"/>
    <s v="ECOBANK-NIGER"/>
    <s v="Ecobank-Niger"/>
    <s v="Banques"/>
    <x v="6"/>
    <s v="Togo"/>
    <n v="53727"/>
    <n v="122"/>
    <n v="30"/>
    <n v="152"/>
    <m/>
    <n v="7"/>
    <n v="6"/>
    <n v="0"/>
    <n v="0"/>
    <n v="0"/>
    <n v="119098"/>
    <n v="13"/>
  </r>
  <r>
    <x v="1"/>
    <s v="NIGER"/>
    <s v="NIGER"/>
    <s v="SONIBANK"/>
    <s v="SONIBANK-NIGER"/>
    <s v="Société Nigérienne de Banque (SONIBANK)"/>
    <s v="Banques"/>
    <x v="0"/>
    <s v="Autre pays"/>
    <n v="44685"/>
    <n v="105"/>
    <n v="64"/>
    <n v="169"/>
    <m/>
    <n v="3"/>
    <n v="5"/>
    <n v="0"/>
    <n v="0"/>
    <n v="0"/>
    <n v="144199"/>
    <n v="8"/>
  </r>
  <r>
    <x v="1"/>
    <s v="SENEGAL"/>
    <s v="SENEGAL"/>
    <s v="BA"/>
    <s v="BA-SENEGAL"/>
    <s v="Banque Atlantique Sénégal (B.A.S.) "/>
    <s v="Banques"/>
    <x v="1"/>
    <s v="Maroc"/>
    <n v="22933"/>
    <n v="44"/>
    <n v="78"/>
    <n v="122"/>
    <m/>
    <n v="10"/>
    <n v="7"/>
    <n v="0"/>
    <n v="0"/>
    <n v="0"/>
    <n v="124559"/>
    <n v="17"/>
  </r>
  <r>
    <x v="1"/>
    <s v="SENEGAL"/>
    <s v="SENEGAL"/>
    <s v="BANQUE ISLAMIQUE"/>
    <s v="BANQUE ISLAMIQUE-SENEGAL"/>
    <s v="Banque Islamique du Sénégal (B.I.S.) "/>
    <s v="Banques"/>
    <x v="0"/>
    <s v="Autre pays"/>
    <n v="7898"/>
    <n v="14"/>
    <n v="182"/>
    <n v="196"/>
    <m/>
    <n v="12"/>
    <n v="1"/>
    <n v="0"/>
    <n v="0"/>
    <n v="0"/>
    <n v="169955"/>
    <n v="13"/>
  </r>
  <r>
    <x v="1"/>
    <s v="SENEGAL"/>
    <s v="SENEGAL"/>
    <s v="BCI"/>
    <s v="BCI-SENEGAL"/>
    <s v="Banque pour le Commerce et l'Industrie du Mali, Succursale du Sénégal"/>
    <s v="Banques"/>
    <x v="0"/>
    <s v="Autre pays"/>
    <m/>
    <m/>
    <m/>
    <n v="0"/>
    <m/>
    <n v="0"/>
    <n v="0"/>
    <n v="0"/>
    <n v="0"/>
    <n v="0"/>
    <m/>
    <n v="0"/>
  </r>
  <r>
    <x v="1"/>
    <s v="SENEGAL"/>
    <s v="SENEGAL"/>
    <s v="BDK"/>
    <s v="BDK-SENEGAL"/>
    <s v="Banque de Dakar (BDK)"/>
    <s v="Banques"/>
    <x v="0"/>
    <s v="Autre pays"/>
    <m/>
    <m/>
    <m/>
    <n v="0"/>
    <m/>
    <n v="0"/>
    <n v="0"/>
    <n v="0"/>
    <n v="0"/>
    <n v="0"/>
    <m/>
    <n v="0"/>
  </r>
  <r>
    <x v="1"/>
    <s v="SENEGAL"/>
    <s v="SENEGAL"/>
    <s v="BGFI"/>
    <s v="BGFI-SENEGAL"/>
    <s v="BGFI Bank Sénégal"/>
    <s v="Banques"/>
    <x v="0"/>
    <s v="Autre pays"/>
    <m/>
    <m/>
    <m/>
    <n v="0"/>
    <m/>
    <n v="0"/>
    <n v="0"/>
    <n v="0"/>
    <n v="0"/>
    <n v="0"/>
    <m/>
    <n v="0"/>
  </r>
  <r>
    <x v="1"/>
    <s v="SENEGAL"/>
    <s v="SENEGAL"/>
    <s v="BH"/>
    <s v="BH-SENEGAL"/>
    <s v="Banque de l'Habitat du Sénégal (B.H.S.)"/>
    <s v="Banques"/>
    <x v="0"/>
    <s v="Autre pays"/>
    <n v="94887"/>
    <n v="53"/>
    <n v="124"/>
    <n v="177"/>
    <m/>
    <n v="5"/>
    <n v="5"/>
    <n v="0"/>
    <n v="0"/>
    <n v="0"/>
    <n v="225543"/>
    <n v="10"/>
  </r>
  <r>
    <x v="1"/>
    <s v="SENEGAL"/>
    <s v="SENEGAL"/>
    <s v="BICI"/>
    <s v="BICI-SENEGAL"/>
    <s v="Banque Internationale pour le Commerce et l'Industrie du Sénégal (B.I.C.I.S.)"/>
    <s v="Banques"/>
    <x v="10"/>
    <s v="France"/>
    <n v="127309"/>
    <n v="114"/>
    <n v="355"/>
    <n v="469"/>
    <m/>
    <n v="22"/>
    <n v="13"/>
    <n v="0"/>
    <n v="0"/>
    <n v="0"/>
    <n v="328757"/>
    <n v="35"/>
  </r>
  <r>
    <x v="1"/>
    <s v="SENEGAL"/>
    <s v="SENEGAL"/>
    <s v="BIMAO"/>
    <s v="BIMAO-SENEGAL"/>
    <s v="Banque des Institutions Mutualistes d'Afrique de l'Ouest (B.I.M.A.O.) "/>
    <s v="Banques"/>
    <x v="0"/>
    <s v="Autre pays"/>
    <n v="195"/>
    <n v="7"/>
    <n v="11"/>
    <n v="18"/>
    <m/>
    <n v="1"/>
    <n v="0"/>
    <n v="0"/>
    <n v="0"/>
    <n v="0"/>
    <n v="20071"/>
    <n v="1"/>
  </r>
  <r>
    <x v="1"/>
    <s v="SENEGAL"/>
    <s v="SENEGAL"/>
    <s v="BNDE"/>
    <s v="BNDE-SENEGAL"/>
    <s v="Banque Nationale pour le Développement Economique (BNDE)"/>
    <s v="Banques"/>
    <x v="0"/>
    <s v="Autre pays"/>
    <m/>
    <m/>
    <m/>
    <n v="0"/>
    <m/>
    <n v="0"/>
    <n v="0"/>
    <n v="0"/>
    <n v="0"/>
    <n v="0"/>
    <m/>
    <n v="0"/>
  </r>
  <r>
    <x v="1"/>
    <s v="SENEGAL"/>
    <s v="SENEGAL"/>
    <s v="BOA"/>
    <s v="BOA-SENEGAL"/>
    <s v="Bank Of Africa - Sénégal (B.O.A.-Sénégal) "/>
    <s v="Banques"/>
    <x v="2"/>
    <s v="Maroc"/>
    <n v="36365"/>
    <n v="21"/>
    <n v="143"/>
    <n v="164"/>
    <m/>
    <n v="18"/>
    <n v="7"/>
    <n v="0"/>
    <n v="0"/>
    <n v="0"/>
    <n v="134423"/>
    <n v="25"/>
  </r>
  <r>
    <x v="1"/>
    <s v="SENEGAL"/>
    <s v="SENEGAL"/>
    <s v="BRM"/>
    <s v="BRM-SENEGAL"/>
    <s v="Banque Régionale des Marchés (B.R.M.) "/>
    <s v="Banques"/>
    <x v="0"/>
    <s v="Autre pays"/>
    <n v="377"/>
    <n v="21"/>
    <n v="21"/>
    <n v="42"/>
    <m/>
    <n v="1"/>
    <n v="0"/>
    <n v="0"/>
    <n v="0"/>
    <n v="0"/>
    <n v="158753"/>
    <n v="1"/>
  </r>
  <r>
    <x v="1"/>
    <s v="SENEGAL"/>
    <s v="SENEGAL"/>
    <s v="BRS"/>
    <s v="BRS-SENEGAL"/>
    <s v="Banque Régionale de Solidarité - Sénégal (B.R.S.-Sénégal)"/>
    <s v="Banques"/>
    <x v="0"/>
    <s v="Autre pays"/>
    <m/>
    <n v="14"/>
    <n v="72"/>
    <n v="86"/>
    <m/>
    <n v="4"/>
    <n v="4"/>
    <n v="0"/>
    <n v="0"/>
    <n v="0"/>
    <m/>
    <n v="8"/>
  </r>
  <r>
    <x v="1"/>
    <s v="SENEGAL"/>
    <s v="SENEGAL"/>
    <s v="BSIC"/>
    <s v="BSIC-SENEGAL"/>
    <s v="Banque Sahélo-Saharienne pour l'Investissement et le Commerce (B.S.I.C.-Sénégal) "/>
    <s v="Banques"/>
    <x v="3"/>
    <s v="Libye"/>
    <n v="13528"/>
    <n v="24"/>
    <n v="127"/>
    <n v="151"/>
    <m/>
    <n v="8"/>
    <n v="5"/>
    <n v="0"/>
    <n v="0"/>
    <n v="0"/>
    <n v="54925"/>
    <n v="13"/>
  </r>
  <r>
    <x v="1"/>
    <s v="SENEGAL"/>
    <s v="SENEGAL"/>
    <s v="CBAO"/>
    <s v="CBAO-SENEGAL"/>
    <s v="Compagnie Bancaire de l'Afrique Occidentale (C.B.A.O.) "/>
    <s v="Banques"/>
    <x v="4"/>
    <s v="Maroc"/>
    <n v="235905"/>
    <n v="144"/>
    <n v="1003"/>
    <n v="1147"/>
    <m/>
    <n v="36"/>
    <n v="33"/>
    <n v="0"/>
    <n v="0"/>
    <n v="0"/>
    <n v="628210"/>
    <n v="69"/>
  </r>
  <r>
    <x v="1"/>
    <s v="SENEGAL"/>
    <s v="SENEGAL"/>
    <s v="CD"/>
    <s v="CD-SENEGAL"/>
    <s v="Crédit du Sénégal (C.D.S.) "/>
    <s v="Banques"/>
    <x v="0"/>
    <s v="Autre pays"/>
    <n v="16470"/>
    <n v="43"/>
    <n v="106"/>
    <n v="149"/>
    <m/>
    <n v="8"/>
    <n v="0"/>
    <n v="0"/>
    <n v="0"/>
    <n v="0"/>
    <n v="122378"/>
    <n v="8"/>
  </r>
  <r>
    <x v="1"/>
    <s v="SENEGAL"/>
    <s v="SENEGAL"/>
    <s v="CI"/>
    <s v="CI-SENEGAL"/>
    <s v="Crédit International"/>
    <s v="Banques"/>
    <x v="0"/>
    <s v="Autre pays"/>
    <n v="673"/>
    <n v="11"/>
    <n v="17"/>
    <n v="28"/>
    <m/>
    <n v="1"/>
    <n v="0"/>
    <n v="0"/>
    <n v="0"/>
    <n v="0"/>
    <n v="22780"/>
    <n v="1"/>
  </r>
  <r>
    <x v="1"/>
    <s v="SENEGAL"/>
    <s v="SENEGAL"/>
    <s v="CITIBANK"/>
    <s v="CITIBANK-SENEGAL"/>
    <s v="Citibank Sénégal"/>
    <s v="Banques"/>
    <x v="0"/>
    <s v="Autre pays"/>
    <n v="183"/>
    <n v="35"/>
    <n v="2"/>
    <n v="37"/>
    <m/>
    <n v="1"/>
    <n v="0"/>
    <n v="0"/>
    <n v="0"/>
    <n v="0"/>
    <n v="118401"/>
    <n v="1"/>
  </r>
  <r>
    <x v="1"/>
    <s v="SENEGAL"/>
    <s v="SENEGAL"/>
    <s v="CNCA"/>
    <s v="CNCA-SENEGAL"/>
    <s v="Caisse Nationale de Crédit Agricole du Sénégal (C.N.C.A.S.) "/>
    <s v="Banques"/>
    <x v="0"/>
    <s v="Autre pays"/>
    <n v="81617"/>
    <n v="50"/>
    <n v="188"/>
    <n v="238"/>
    <m/>
    <n v="3"/>
    <n v="16"/>
    <n v="0"/>
    <n v="0"/>
    <n v="0"/>
    <n v="166437"/>
    <n v="19"/>
  </r>
  <r>
    <x v="1"/>
    <s v="SENEGAL"/>
    <s v="SENEGAL"/>
    <s v="DIAMOND"/>
    <s v="DIAMOND-SENEGAL"/>
    <s v="Diamond Bank - Sénégal"/>
    <s v="Banques"/>
    <x v="5"/>
    <s v="Nigeria"/>
    <m/>
    <m/>
    <m/>
    <n v="0"/>
    <m/>
    <n v="1"/>
    <n v="0"/>
    <n v="0"/>
    <n v="0"/>
    <n v="0"/>
    <m/>
    <n v="1"/>
  </r>
  <r>
    <x v="1"/>
    <s v="SENEGAL"/>
    <s v="SENEGAL"/>
    <s v="ECOBANK"/>
    <s v="ECOBANK-SENEGAL"/>
    <s v="Ecobank-Sénégal"/>
    <s v="Banques"/>
    <x v="6"/>
    <s v="Togo"/>
    <n v="161288"/>
    <n v="232"/>
    <m/>
    <n v="232"/>
    <m/>
    <n v="23"/>
    <n v="13"/>
    <n v="0"/>
    <n v="0"/>
    <n v="0"/>
    <n v="360114"/>
    <n v="36"/>
  </r>
  <r>
    <x v="1"/>
    <s v="SENEGAL"/>
    <s v="SENEGAL"/>
    <s v="ICB"/>
    <s v="ICB-SENEGAL"/>
    <s v="International Commercial Bank - Sénégal I.C.B"/>
    <s v="Banques"/>
    <x v="0"/>
    <s v="Autre pays"/>
    <m/>
    <m/>
    <m/>
    <n v="0"/>
    <m/>
    <n v="3"/>
    <n v="0"/>
    <n v="0"/>
    <n v="0"/>
    <n v="0"/>
    <n v="37541"/>
    <n v="3"/>
  </r>
  <r>
    <x v="1"/>
    <s v="SENEGAL"/>
    <s v="SENEGAL"/>
    <s v="SG"/>
    <s v="SG-SENEGAL"/>
    <s v="Société Générale de Banques au Sénégal (S.G.B.S.) "/>
    <s v="Banques"/>
    <x v="8"/>
    <s v="France"/>
    <n v="164987"/>
    <n v="193"/>
    <n v="580"/>
    <n v="773"/>
    <m/>
    <n v="38"/>
    <n v="14"/>
    <n v="0"/>
    <n v="0"/>
    <n v="0"/>
    <n v="589252"/>
    <n v="52"/>
  </r>
  <r>
    <x v="1"/>
    <s v="SENEGAL"/>
    <s v="SENEGAL"/>
    <s v="UBA"/>
    <s v="UBA-SENEGAL"/>
    <s v="United Bank of Africa - Sénégal (UBA)"/>
    <s v="Banques"/>
    <x v="9"/>
    <s v="Nigeria"/>
    <m/>
    <n v="14"/>
    <n v="96"/>
    <n v="110"/>
    <m/>
    <n v="9"/>
    <n v="0"/>
    <n v="0"/>
    <n v="0"/>
    <n v="0"/>
    <n v="85230"/>
    <n v="9"/>
  </r>
  <r>
    <x v="1"/>
    <s v="TOGO"/>
    <s v="TOGO"/>
    <s v="BA"/>
    <s v="BA-TOGO"/>
    <s v="Banque Atlantique Togo (B.A.T.)"/>
    <s v="Banques"/>
    <x v="1"/>
    <s v="Maroc"/>
    <n v="29786"/>
    <n v="72"/>
    <n v="70"/>
    <n v="142"/>
    <m/>
    <n v="22"/>
    <n v="5"/>
    <n v="0"/>
    <n v="0"/>
    <n v="0"/>
    <n v="113741"/>
    <n v="27"/>
  </r>
  <r>
    <x v="1"/>
    <s v="TOGO"/>
    <s v="TOGO"/>
    <s v="BIA"/>
    <s v="BIA-TOGO"/>
    <s v="Banque Internationale pour l'Afrique au Togo (B.I.A.-T.)"/>
    <s v="Banques"/>
    <x v="0"/>
    <s v="Autre pays"/>
    <n v="2589"/>
    <n v="68"/>
    <n v="89"/>
    <n v="157"/>
    <m/>
    <n v="7"/>
    <n v="2"/>
    <n v="0"/>
    <n v="0"/>
    <n v="0"/>
    <n v="98697"/>
    <n v="9"/>
  </r>
  <r>
    <x v="1"/>
    <s v="TOGO"/>
    <s v="TOGO"/>
    <s v="BOA"/>
    <s v="BOA-TOGO"/>
    <s v="Bank Of Africa - Togo"/>
    <s v="Banques"/>
    <x v="2"/>
    <s v="Maroc"/>
    <m/>
    <m/>
    <m/>
    <n v="0"/>
    <m/>
    <n v="0"/>
    <n v="0"/>
    <n v="0"/>
    <n v="0"/>
    <n v="0"/>
    <m/>
    <n v="0"/>
  </r>
  <r>
    <x v="1"/>
    <s v="TOGO"/>
    <s v="TOGO"/>
    <s v="BPEC"/>
    <s v="BPEC-TOGO"/>
    <s v="Banque Populaire pour l'Epargne et le Crédit (B.P.E.C.) "/>
    <s v="Banques"/>
    <x v="0"/>
    <s v="Autre pays"/>
    <n v="237352"/>
    <n v="53"/>
    <n v="123"/>
    <n v="176"/>
    <m/>
    <n v="7"/>
    <n v="21"/>
    <n v="0"/>
    <n v="0"/>
    <n v="0"/>
    <n v="42921"/>
    <n v="28"/>
  </r>
  <r>
    <x v="1"/>
    <s v="TOGO"/>
    <s v="TOGO"/>
    <s v="BRS"/>
    <s v="BRS-TOGO"/>
    <s v="Banque Régionale de Solidarité - Togo (B.R.S.-Togo)"/>
    <s v="Banques"/>
    <x v="0"/>
    <s v="Autre pays"/>
    <m/>
    <m/>
    <m/>
    <n v="0"/>
    <m/>
    <n v="2"/>
    <n v="0"/>
    <n v="0"/>
    <n v="0"/>
    <n v="0"/>
    <n v="90317"/>
    <n v="2"/>
  </r>
  <r>
    <x v="1"/>
    <s v="TOGO"/>
    <s v="TOGO"/>
    <s v="BSIC"/>
    <s v="BSIC-TOGO"/>
    <s v="Banque Sahélo-Saharienne pour l'Investissement et le Commerce (B.S.I.C.-Togo) "/>
    <s v="Banques"/>
    <x v="3"/>
    <s v="Libye"/>
    <n v="8937"/>
    <n v="37"/>
    <n v="71"/>
    <n v="108"/>
    <m/>
    <n v="8"/>
    <n v="1"/>
    <n v="0"/>
    <n v="0"/>
    <n v="0"/>
    <n v="31796"/>
    <n v="9"/>
  </r>
  <r>
    <x v="1"/>
    <s v="TOGO"/>
    <s v="TOGO"/>
    <s v="BTCI"/>
    <s v="BTCI-TOGO"/>
    <s v="Banque Togolaise pour le Commerce et l'Industrie (B.T.C.I.)"/>
    <s v="Banques"/>
    <x v="0"/>
    <s v="Autre pays"/>
    <n v="44225"/>
    <n v="117"/>
    <n v="137"/>
    <n v="254"/>
    <m/>
    <n v="5"/>
    <n v="6"/>
    <n v="0"/>
    <n v="0"/>
    <n v="0"/>
    <n v="114581"/>
    <n v="11"/>
  </r>
  <r>
    <x v="1"/>
    <s v="TOGO"/>
    <s v="TOGO"/>
    <s v="BTD"/>
    <s v="BTD-TOGO"/>
    <s v="Banque Togolaise de Développement (B.T.D.) "/>
    <s v="Banques"/>
    <x v="0"/>
    <s v="Autre pays"/>
    <n v="47070"/>
    <n v="151"/>
    <n v="76"/>
    <n v="227"/>
    <m/>
    <n v="9"/>
    <n v="8"/>
    <n v="0"/>
    <n v="0"/>
    <n v="0"/>
    <n v="91524"/>
    <n v="17"/>
  </r>
  <r>
    <x v="1"/>
    <s v="TOGO"/>
    <s v="TOGO"/>
    <s v="CBI"/>
    <s v="CBI-TOGO"/>
    <s v="Coris Bank International - Togo (CBI-Togo)"/>
    <s v="Banques"/>
    <x v="11"/>
    <s v="Burkina Faso"/>
    <m/>
    <m/>
    <m/>
    <n v="0"/>
    <m/>
    <n v="0"/>
    <n v="0"/>
    <n v="0"/>
    <n v="0"/>
    <n v="0"/>
    <m/>
    <n v="0"/>
  </r>
  <r>
    <x v="1"/>
    <s v="TOGO"/>
    <s v="TOGO"/>
    <s v="DIAMOND"/>
    <s v="DIAMOND-TOGO"/>
    <s v="Succursale Diamond Bank - Togo"/>
    <s v="Banques"/>
    <x v="5"/>
    <s v="Nigeria"/>
    <m/>
    <m/>
    <m/>
    <n v="0"/>
    <m/>
    <n v="1"/>
    <n v="0"/>
    <n v="0"/>
    <n v="0"/>
    <n v="0"/>
    <m/>
    <n v="1"/>
  </r>
  <r>
    <x v="1"/>
    <s v="TOGO"/>
    <s v="TOGO"/>
    <s v="ECOBANK"/>
    <s v="ECOBANK-TOGO"/>
    <s v="Ecobank-Togo "/>
    <s v="Banques"/>
    <x v="6"/>
    <s v="Togo"/>
    <n v="114880"/>
    <n v="131"/>
    <n v="107"/>
    <n v="238"/>
    <m/>
    <n v="16"/>
    <n v="6"/>
    <n v="0"/>
    <n v="0"/>
    <n v="0"/>
    <n v="252953"/>
    <n v="22"/>
  </r>
  <r>
    <x v="1"/>
    <s v="TOGO"/>
    <s v="TOGO"/>
    <s v="FB"/>
    <s v="FB-TOGO"/>
    <s v="Financial Bank Togo (F.B.T.) "/>
    <s v="Banques"/>
    <x v="0"/>
    <s v="Autre pays"/>
    <m/>
    <m/>
    <m/>
    <n v="0"/>
    <m/>
    <n v="3"/>
    <n v="1"/>
    <n v="0"/>
    <n v="0"/>
    <n v="0"/>
    <m/>
    <n v="4"/>
  </r>
  <r>
    <x v="1"/>
    <s v="TOGO"/>
    <s v="TOGO"/>
    <s v="ORABANK"/>
    <s v="ORABANK-TOGO"/>
    <s v="Orabank Togo"/>
    <s v="Banques"/>
    <x v="7"/>
    <s v="Togo"/>
    <n v="4136"/>
    <n v="30"/>
    <n v="46"/>
    <n v="76"/>
    <m/>
    <m/>
    <m/>
    <m/>
    <m/>
    <m/>
    <n v="90317"/>
    <n v="2"/>
  </r>
  <r>
    <x v="1"/>
    <s v="TOGO"/>
    <s v="TOGO"/>
    <s v="SG"/>
    <s v="SG-TOGO"/>
    <s v="Succursale Société Générale Bénin au Togo (Société Générale - Togo)"/>
    <s v="Banques"/>
    <x v="8"/>
    <s v="France"/>
    <m/>
    <m/>
    <m/>
    <n v="0"/>
    <m/>
    <n v="0"/>
    <n v="0"/>
    <n v="0"/>
    <n v="0"/>
    <n v="0"/>
    <m/>
    <n v="0"/>
  </r>
  <r>
    <x v="1"/>
    <s v="TOGO"/>
    <s v="TOGO"/>
    <s v="SIAB"/>
    <s v="SIAB-TOGO"/>
    <s v="Société Inter-Africaine de Banque (S.I.A.B.)"/>
    <s v="Banques"/>
    <x v="0"/>
    <s v="Autre pays"/>
    <n v="4515"/>
    <n v="18"/>
    <n v="36"/>
    <n v="54"/>
    <m/>
    <n v="1"/>
    <n v="0"/>
    <n v="0"/>
    <n v="0"/>
    <n v="0"/>
    <n v="8654"/>
    <n v="1"/>
  </r>
  <r>
    <x v="1"/>
    <s v="TOGO"/>
    <s v="TOGO"/>
    <s v="UTB"/>
    <s v="UTB-TOGO"/>
    <s v="Union Togolaise de Banque (U.T.B.) "/>
    <s v="Banques"/>
    <x v="0"/>
    <s v="Autre pays"/>
    <n v="127668"/>
    <n v="101"/>
    <n v="152"/>
    <n v="253"/>
    <m/>
    <n v="20"/>
    <n v="20"/>
    <n v="0"/>
    <n v="0"/>
    <n v="0"/>
    <n v="183439"/>
    <n v="40"/>
  </r>
  <r>
    <x v="2"/>
    <s v="BENIN"/>
    <s v="BENIN"/>
    <s v="AIB"/>
    <s v="AIB-BENIN"/>
    <s v="African Investment Bank (A.I.B.)                                                "/>
    <s v="Banques"/>
    <x v="0"/>
    <s v="Autre pays"/>
    <m/>
    <m/>
    <m/>
    <n v="0"/>
    <m/>
    <n v="0"/>
    <n v="0"/>
    <n v="0"/>
    <n v="0"/>
    <n v="0"/>
    <m/>
    <n v="0"/>
  </r>
  <r>
    <x v="2"/>
    <s v="BENIN"/>
    <s v="BENIN"/>
    <s v="BA"/>
    <s v="BA-BENIN"/>
    <s v="Banque Atlantique Bénin (B.A.B.)                                                "/>
    <s v="Banques"/>
    <x v="1"/>
    <s v="Maroc"/>
    <n v="32534"/>
    <n v="22"/>
    <n v="91"/>
    <n v="113"/>
    <m/>
    <n v="12"/>
    <n v="13"/>
    <n v="0"/>
    <n v="0"/>
    <n v="0"/>
    <n v="129940"/>
    <n v="25"/>
  </r>
  <r>
    <x v="2"/>
    <s v="BENIN"/>
    <s v="BENIN"/>
    <s v="BAIC"/>
    <s v="BAIC-BENIN"/>
    <s v="Banque Africaine pour l'Industrie et le Commerce"/>
    <s v="Banques"/>
    <x v="0"/>
    <s v="Autre pays"/>
    <m/>
    <m/>
    <m/>
    <n v="0"/>
    <m/>
    <n v="12"/>
    <n v="3"/>
    <n v="0"/>
    <n v="0"/>
    <n v="0"/>
    <m/>
    <n v="15"/>
  </r>
  <r>
    <x v="2"/>
    <s v="BENIN"/>
    <s v="BENIN"/>
    <s v="BGFI"/>
    <s v="BGFI-BENIN"/>
    <s v="BGFI BENIN"/>
    <s v="Banques"/>
    <x v="0"/>
    <s v="Autre pays"/>
    <n v="5605"/>
    <n v="11"/>
    <n v="142"/>
    <n v="153"/>
    <m/>
    <n v="17"/>
    <n v="9"/>
    <n v="0"/>
    <n v="0"/>
    <n v="0"/>
    <n v="69896"/>
    <n v="26"/>
  </r>
  <r>
    <x v="2"/>
    <s v="BENIN"/>
    <s v="BENIN"/>
    <s v="BH"/>
    <s v="BH-BENIN"/>
    <s v="Banque de l'Habitat du Bénin (B.H.B.)                                           "/>
    <s v="Banques"/>
    <x v="0"/>
    <s v="Autre pays"/>
    <n v="11319"/>
    <n v="1"/>
    <n v="24"/>
    <n v="25"/>
    <m/>
    <n v="1"/>
    <n v="1"/>
    <n v="0"/>
    <n v="0"/>
    <n v="0"/>
    <n v="29464"/>
    <n v="2"/>
  </r>
  <r>
    <x v="2"/>
    <s v="BENIN"/>
    <s v="BENIN"/>
    <s v="BI"/>
    <s v="BI-BENIN"/>
    <s v="Banque Internationale du Bénin (B.I.BE.)                                        "/>
    <s v="Banques"/>
    <x v="0"/>
    <s v="Autre pays"/>
    <n v="25610"/>
    <n v="143"/>
    <n v="23"/>
    <n v="166"/>
    <m/>
    <n v="7"/>
    <n v="6"/>
    <n v="0"/>
    <n v="0"/>
    <n v="0"/>
    <n v="44277"/>
    <n v="13"/>
  </r>
  <r>
    <x v="2"/>
    <s v="BENIN"/>
    <s v="BENIN"/>
    <s v="BOA"/>
    <s v="BOA-BENIN"/>
    <s v="Bank Of Africa - Bénin (B.O.A.-Bénin)                                           "/>
    <s v="Banques"/>
    <x v="2"/>
    <s v="Maroc"/>
    <n v="242133"/>
    <n v="53"/>
    <n v="461"/>
    <n v="514"/>
    <m/>
    <n v="28"/>
    <n v="16"/>
    <n v="0"/>
    <n v="0"/>
    <n v="0"/>
    <n v="621918"/>
    <n v="44"/>
  </r>
  <r>
    <x v="2"/>
    <s v="BENIN"/>
    <s v="BENIN"/>
    <s v="BRS"/>
    <s v="BRS-BENIN"/>
    <s v="Banque Régionale de Solidarité - Bénin (B.R.S.-Bénin)                           "/>
    <s v="Banques"/>
    <x v="0"/>
    <s v="Autre pays"/>
    <n v="22993"/>
    <n v="24"/>
    <n v="41"/>
    <n v="65"/>
    <m/>
    <n v="2"/>
    <n v="2"/>
    <n v="0"/>
    <n v="0"/>
    <n v="0"/>
    <n v="10292"/>
    <n v="4"/>
  </r>
  <r>
    <x v="2"/>
    <s v="BENIN"/>
    <s v="BENIN"/>
    <s v="BSIC"/>
    <s v="BSIC-BENIN"/>
    <s v="Banque Sahélo-Saharienne pour l'Investissement et le Commerce (B.S.I.C.-Bénin)  "/>
    <s v="Banques"/>
    <x v="3"/>
    <s v="Libye"/>
    <n v="13767"/>
    <n v="13"/>
    <n v="124"/>
    <n v="137"/>
    <m/>
    <n v="8"/>
    <n v="2"/>
    <n v="0"/>
    <n v="0"/>
    <n v="0"/>
    <n v="69423"/>
    <n v="10"/>
  </r>
  <r>
    <x v="2"/>
    <s v="BENIN"/>
    <s v="BENIN"/>
    <s v="CBAO"/>
    <s v="CBAO-BENIN"/>
    <s v="CBAO Succursale du Benin (CBAO Bénin)"/>
    <s v="Banques"/>
    <x v="4"/>
    <s v="Maroc"/>
    <m/>
    <m/>
    <m/>
    <n v="0"/>
    <m/>
    <n v="0"/>
    <n v="0"/>
    <n v="0"/>
    <n v="0"/>
    <n v="0"/>
    <m/>
    <n v="0"/>
  </r>
  <r>
    <x v="2"/>
    <s v="BENIN"/>
    <s v="BENIN"/>
    <s v="CCEI"/>
    <s v="CCEI-BENIN"/>
    <s v="CCEI Bank Benin"/>
    <s v="Banques"/>
    <x v="0"/>
    <s v="Autre pays"/>
    <m/>
    <m/>
    <m/>
    <n v="0"/>
    <m/>
    <n v="0"/>
    <n v="0"/>
    <n v="0"/>
    <n v="0"/>
    <n v="0"/>
    <m/>
    <n v="0"/>
  </r>
  <r>
    <x v="2"/>
    <s v="BENIN"/>
    <s v="BENIN"/>
    <s v="DIAMOND"/>
    <s v="DIAMOND-BENIN"/>
    <s v="Diamond Bank-Bénin (D.B.B.)                                                     "/>
    <s v="Banques"/>
    <x v="5"/>
    <s v="Nigeria"/>
    <n v="66285"/>
    <n v="30"/>
    <n v="262"/>
    <n v="292"/>
    <m/>
    <n v="12"/>
    <n v="6"/>
    <n v="0"/>
    <n v="0"/>
    <n v="0"/>
    <n v="306710"/>
    <n v="18"/>
  </r>
  <r>
    <x v="2"/>
    <s v="BENIN"/>
    <s v="BENIN"/>
    <s v="ECOBANK"/>
    <s v="ECOBANK-BENIN"/>
    <s v="Ecobank - Bénin                                                                 "/>
    <s v="Banques"/>
    <x v="6"/>
    <s v="Togo"/>
    <n v="212577"/>
    <n v="118"/>
    <n v="135"/>
    <n v="253"/>
    <m/>
    <n v="17"/>
    <n v="10"/>
    <n v="0"/>
    <n v="0"/>
    <n v="0"/>
    <n v="413069"/>
    <n v="27"/>
  </r>
  <r>
    <x v="2"/>
    <s v="BENIN"/>
    <s v="BENIN"/>
    <s v="FB"/>
    <s v="FB-BENIN"/>
    <s v="Financial Bank-Bénin (F.B.B.)                                                   "/>
    <s v="Banques"/>
    <x v="0"/>
    <s v="Autre pays"/>
    <m/>
    <m/>
    <m/>
    <n v="0"/>
    <m/>
    <n v="0"/>
    <n v="0"/>
    <n v="0"/>
    <n v="0"/>
    <n v="0"/>
    <m/>
    <n v="0"/>
  </r>
  <r>
    <x v="2"/>
    <s v="BENIN"/>
    <s v="BENIN"/>
    <s v="ORABANK"/>
    <s v="ORABANK-BENIN"/>
    <s v="Orabank Benin"/>
    <s v="Banques"/>
    <x v="7"/>
    <s v="Togo"/>
    <n v="21545"/>
    <n v="38"/>
    <n v="116"/>
    <n v="154"/>
    <m/>
    <n v="4"/>
    <n v="6"/>
    <n v="0"/>
    <n v="0"/>
    <n v="0"/>
    <n v="130221"/>
    <n v="10"/>
  </r>
  <r>
    <x v="2"/>
    <s v="BENIN"/>
    <s v="BENIN"/>
    <s v="SG"/>
    <s v="SG-BENIN"/>
    <s v="Société Générale de Banques au Bénin (S.G.B.BE.)                                "/>
    <s v="Banques"/>
    <x v="8"/>
    <s v="France"/>
    <n v="53462"/>
    <m/>
    <n v="167"/>
    <n v="167"/>
    <m/>
    <n v="16"/>
    <n v="2"/>
    <n v="0"/>
    <n v="0"/>
    <n v="0"/>
    <n v="156453"/>
    <n v="18"/>
  </r>
  <r>
    <x v="2"/>
    <s v="BENIN"/>
    <s v="BENIN"/>
    <s v="UBA"/>
    <s v="UBA-BENIN"/>
    <s v="United Bank for Africa Benin (UBA Benin)"/>
    <s v="Banques"/>
    <x v="9"/>
    <s v="Nigeria"/>
    <n v="58805"/>
    <n v="53"/>
    <n v="461"/>
    <n v="514"/>
    <m/>
    <n v="7"/>
    <n v="8"/>
    <n v="0"/>
    <n v="0"/>
    <n v="0"/>
    <n v="179353"/>
    <n v="15"/>
  </r>
  <r>
    <x v="2"/>
    <s v="BURKINA FASO"/>
    <s v="BURKINA"/>
    <s v="BA"/>
    <s v="BA-BURKINA"/>
    <s v="Banque Atlantique Burkina (B.A.B.)                                                             "/>
    <s v="Banques"/>
    <x v="1"/>
    <s v="Maroc"/>
    <n v="60300"/>
    <n v="58"/>
    <n v="122"/>
    <n v="180"/>
    <m/>
    <n v="9"/>
    <n v="12"/>
    <n v="0"/>
    <n v="0"/>
    <n v="0"/>
    <n v="167339"/>
    <n v="21"/>
  </r>
  <r>
    <x v="2"/>
    <s v="BURKINA FASO"/>
    <s v="BURKINA"/>
    <s v="BAC"/>
    <s v="BAC-BURKINA"/>
    <s v="Banque Agricole et Commerciale du Burkina (B.A.C.B.)                                           "/>
    <s v="Banques"/>
    <x v="0"/>
    <s v="Autre pays"/>
    <m/>
    <m/>
    <m/>
    <n v="0"/>
    <m/>
    <n v="0"/>
    <n v="0"/>
    <n v="0"/>
    <n v="0"/>
    <n v="0"/>
    <m/>
    <n v="0"/>
  </r>
  <r>
    <x v="2"/>
    <s v="BURKINA FASO"/>
    <s v="BURKINA"/>
    <s v="BC"/>
    <s v="BC-BURKINA"/>
    <s v="Banque Commerciale du Burkina (B.C.B.)                                                         "/>
    <s v="Banques"/>
    <x v="0"/>
    <s v="Autre pays"/>
    <n v="51044"/>
    <n v="140"/>
    <n v="48"/>
    <n v="188"/>
    <m/>
    <n v="6"/>
    <n v="3"/>
    <n v="0"/>
    <n v="0"/>
    <n v="0"/>
    <n v="111412"/>
    <n v="9"/>
  </r>
  <r>
    <x v="2"/>
    <s v="BURKINA FASO"/>
    <s v="BURKINA"/>
    <s v="BDU"/>
    <s v="BDU-BURKINA"/>
    <s v="Banque De l'Union Burkina Faso (BDU-BF)"/>
    <s v="Banques"/>
    <x v="0"/>
    <s v="Autre pays"/>
    <m/>
    <m/>
    <m/>
    <n v="0"/>
    <m/>
    <n v="0"/>
    <n v="0"/>
    <n v="0"/>
    <n v="0"/>
    <n v="0"/>
    <m/>
    <n v="0"/>
  </r>
  <r>
    <x v="2"/>
    <s v="BURKINA FASO"/>
    <s v="BURKINA"/>
    <s v="BH"/>
    <s v="BH-BURKINA"/>
    <s v="Banque de l'Habitat du Burkina Faso (B.H.B.F.)                                                 "/>
    <s v="Banques"/>
    <x v="0"/>
    <s v="Autre pays"/>
    <n v="8519"/>
    <n v="15"/>
    <n v="39"/>
    <n v="54"/>
    <m/>
    <n v="2"/>
    <n v="2"/>
    <n v="0"/>
    <n v="0"/>
    <n v="0"/>
    <n v="40428"/>
    <n v="4"/>
  </r>
  <r>
    <x v="2"/>
    <s v="BURKINA FASO"/>
    <s v="BURKINA"/>
    <s v="BICIA"/>
    <s v="BICIA-BURKINA"/>
    <s v="Banque Internationale pour le Commerce, l'Industrie et l'Agriculture du Burkina (B.I.C.I.A.-B.)"/>
    <s v="Banques"/>
    <x v="10"/>
    <s v="France"/>
    <n v="70595"/>
    <n v="47"/>
    <n v="277"/>
    <n v="324"/>
    <m/>
    <n v="6"/>
    <n v="10"/>
    <n v="0"/>
    <n v="0"/>
    <n v="0"/>
    <n v="159558"/>
    <n v="16"/>
  </r>
  <r>
    <x v="2"/>
    <s v="BURKINA FASO"/>
    <s v="BURKINA"/>
    <s v="BOA"/>
    <s v="BOA-BURKINA"/>
    <s v="Bank Of Africa - Burkina (B.O.A.-Burkina)                                                      "/>
    <s v="Banques"/>
    <x v="2"/>
    <s v="Maroc"/>
    <n v="145941"/>
    <n v="13"/>
    <n v="264"/>
    <n v="277"/>
    <m/>
    <n v="14"/>
    <n v="10"/>
    <n v="0"/>
    <n v="0"/>
    <n v="0"/>
    <n v="348130"/>
    <n v="24"/>
  </r>
  <r>
    <x v="2"/>
    <s v="BURKINA FASO"/>
    <s v="BURKINA"/>
    <s v="BRS"/>
    <s v="BRS-BURKINA"/>
    <s v="Banque Régionale de Solidarité"/>
    <s v="Banques"/>
    <x v="0"/>
    <s v="Autre pays"/>
    <n v="11180"/>
    <n v="43"/>
    <n v="25"/>
    <n v="68"/>
    <m/>
    <n v="3"/>
    <n v="1"/>
    <n v="0"/>
    <n v="0"/>
    <n v="0"/>
    <n v="19366"/>
    <n v="4"/>
  </r>
  <r>
    <x v="2"/>
    <s v="BURKINA FASO"/>
    <s v="BURKINA"/>
    <s v="BSIC"/>
    <s v="BSIC-BURKINA"/>
    <s v="Banque Sahélo-Saharienne pour l'Investissement et le Commerce (B.S.I.C.-Burkina)               "/>
    <s v="Banques"/>
    <x v="3"/>
    <s v="Libye"/>
    <n v="12037"/>
    <n v="15"/>
    <n v="99"/>
    <n v="114"/>
    <m/>
    <n v="8"/>
    <n v="3"/>
    <n v="0"/>
    <n v="0"/>
    <n v="0"/>
    <n v="68774"/>
    <n v="11"/>
  </r>
  <r>
    <x v="2"/>
    <s v="BURKINA FASO"/>
    <s v="BURKINA"/>
    <s v="CBAO"/>
    <s v="CBAO-BURKINA"/>
    <s v="CBAO BURKINA"/>
    <s v="Banques"/>
    <x v="4"/>
    <s v="Maroc"/>
    <n v="1367"/>
    <n v="4"/>
    <n v="10"/>
    <n v="14"/>
    <m/>
    <n v="1"/>
    <n v="0"/>
    <n v="0"/>
    <n v="0"/>
    <n v="0"/>
    <n v="13953"/>
    <n v="1"/>
  </r>
  <r>
    <x v="2"/>
    <s v="BURKINA FASO"/>
    <s v="BURKINA"/>
    <s v="CBI"/>
    <s v="CBI-BURKINA"/>
    <s v="Coris Bank (CBI)                                                   "/>
    <s v="Banques"/>
    <x v="11"/>
    <s v="Burkina Faso"/>
    <n v="139217"/>
    <n v="85"/>
    <n v="197"/>
    <n v="282"/>
    <m/>
    <n v="10"/>
    <n v="15"/>
    <n v="0"/>
    <n v="0"/>
    <n v="0"/>
    <n v="408318"/>
    <n v="25"/>
  </r>
  <r>
    <x v="2"/>
    <s v="BURKINA FASO"/>
    <s v="BURKINA"/>
    <s v="ECOBANK"/>
    <s v="ECOBANK-BURKINA"/>
    <s v="Ecobank-Burkina                                                                                "/>
    <s v="Banques"/>
    <x v="6"/>
    <s v="Togo"/>
    <n v="274835"/>
    <n v="210"/>
    <n v="208"/>
    <n v="418"/>
    <m/>
    <n v="14"/>
    <n v="26"/>
    <n v="0"/>
    <n v="0"/>
    <n v="0"/>
    <n v="431155"/>
    <n v="40"/>
  </r>
  <r>
    <x v="2"/>
    <s v="BURKINA FASO"/>
    <s v="BURKINA"/>
    <s v="SG"/>
    <s v="SG-BURKINA"/>
    <s v="Société Générale de Banques au Burkina (S.G.B.B.)                                              "/>
    <s v="Banques"/>
    <x v="8"/>
    <s v="France"/>
    <n v="42896"/>
    <n v="198"/>
    <n v="19"/>
    <n v="217"/>
    <m/>
    <n v="7"/>
    <n v="1"/>
    <n v="0"/>
    <n v="0"/>
    <n v="0"/>
    <n v="248873"/>
    <n v="8"/>
  </r>
  <r>
    <x v="2"/>
    <s v="BURKINA FASO"/>
    <s v="BURKINA"/>
    <s v="UBA"/>
    <s v="UBA-BURKINA"/>
    <s v="United Bank for Africa (ex Banque Internationale du Burkina)                                   "/>
    <s v="Banques"/>
    <x v="9"/>
    <s v="Nigeria"/>
    <n v="133643"/>
    <n v="120"/>
    <n v="141"/>
    <n v="261"/>
    <m/>
    <n v="11"/>
    <n v="16"/>
    <n v="0"/>
    <n v="0"/>
    <n v="0"/>
    <n v="241870"/>
    <n v="27"/>
  </r>
  <r>
    <x v="2"/>
    <s v="COTE D'IVOIRE"/>
    <s v="CI"/>
    <s v="AFB"/>
    <s v="AFB-CI"/>
    <s v="Afriland First Bank (ex ACCESS BANK)                                          "/>
    <s v="Banques"/>
    <x v="0"/>
    <s v="Autre pays"/>
    <n v="5652"/>
    <n v="26"/>
    <n v="24"/>
    <n v="50"/>
    <n v="2"/>
    <n v="2"/>
    <n v="0"/>
    <n v="0"/>
    <n v="0"/>
    <n v="0"/>
    <n v="13808"/>
    <n v="2"/>
  </r>
  <r>
    <x v="2"/>
    <s v="COTE D'IVOIRE"/>
    <s v="CI"/>
    <s v="BA"/>
    <s v="BA-CI"/>
    <s v="Banque Atlantique - Côte d'Ivoire (B.A.C.I.)                                              "/>
    <s v="Banques"/>
    <x v="1"/>
    <s v="Maroc"/>
    <n v="222810"/>
    <n v="236"/>
    <n v="244"/>
    <n v="480"/>
    <n v="59"/>
    <n v="30"/>
    <n v="33"/>
    <n v="0"/>
    <n v="0"/>
    <n v="0"/>
    <n v="437858"/>
    <n v="63"/>
  </r>
  <r>
    <x v="2"/>
    <s v="COTE D'IVOIRE"/>
    <s v="CI"/>
    <s v="BBG"/>
    <s v="BBG-CI"/>
    <s v="Bridge Bank Group - Côte d'Ivoire (B.B.G.C.I.)                                            "/>
    <s v="Banques"/>
    <x v="0"/>
    <s v="Autre pays"/>
    <n v="3463"/>
    <n v="71"/>
    <n v="24"/>
    <n v="95"/>
    <n v="3"/>
    <n v="3"/>
    <n v="0"/>
    <n v="0"/>
    <n v="0"/>
    <n v="0"/>
    <n v="108675"/>
    <n v="3"/>
  </r>
  <r>
    <x v="2"/>
    <s v="COTE D'IVOIRE"/>
    <s v="CI"/>
    <s v="BDU"/>
    <s v="BDU-CI"/>
    <s v="Banque De l'Union Côte d'Ivoire (BDU-CI)"/>
    <s v="Banques"/>
    <x v="0"/>
    <s v="Autre pays"/>
    <m/>
    <m/>
    <m/>
    <n v="0"/>
    <m/>
    <n v="0"/>
    <n v="0"/>
    <n v="0"/>
    <n v="0"/>
    <n v="0"/>
    <m/>
    <n v="0"/>
  </r>
  <r>
    <x v="2"/>
    <s v="COTE D'IVOIRE"/>
    <s v="CI"/>
    <s v="BFA"/>
    <s v="BFA-CI"/>
    <s v="Banque pour le Financement de l'Agriculture (B.F.A.)                                      "/>
    <s v="Banques"/>
    <x v="0"/>
    <s v="Autre pays"/>
    <n v="45908"/>
    <n v="43"/>
    <n v="92"/>
    <n v="135"/>
    <m/>
    <n v="3"/>
    <n v="5"/>
    <n v="0"/>
    <n v="0"/>
    <n v="0"/>
    <n v="36430"/>
    <n v="8"/>
  </r>
  <r>
    <x v="2"/>
    <s v="COTE D'IVOIRE"/>
    <s v="CI"/>
    <s v="BGFI"/>
    <s v="BGFI-CI"/>
    <s v="BGFIBANK - CI"/>
    <s v="Banques"/>
    <x v="0"/>
    <s v="Autre pays"/>
    <n v="221"/>
    <n v="32"/>
    <n v="8"/>
    <n v="40"/>
    <m/>
    <n v="1"/>
    <n v="0"/>
    <n v="0"/>
    <n v="0"/>
    <n v="0"/>
    <n v="42670"/>
    <n v="1"/>
  </r>
  <r>
    <x v="2"/>
    <s v="COTE D'IVOIRE"/>
    <s v="CI"/>
    <s v="BH"/>
    <s v="BH-CI"/>
    <s v="Banque de l'Habitat de Côte d'Ivoire (B.H.C.I.)                                           "/>
    <s v="Banques"/>
    <x v="0"/>
    <s v="Autre pays"/>
    <n v="57500"/>
    <n v="55"/>
    <n v="119"/>
    <n v="174"/>
    <n v="7"/>
    <n v="5"/>
    <n v="3"/>
    <n v="0"/>
    <n v="0"/>
    <n v="0"/>
    <n v="60103"/>
    <n v="8"/>
  </r>
  <r>
    <x v="2"/>
    <s v="COTE D'IVOIRE"/>
    <s v="CI"/>
    <s v="BIAO"/>
    <s v="BIAO-CI"/>
    <s v="Banque Internationale de l’Afrique de l’Ouest (BIAO)                                         "/>
    <s v="Banques"/>
    <x v="0"/>
    <s v="Autre pays"/>
    <n v="203036"/>
    <n v="262"/>
    <n v="288"/>
    <n v="550"/>
    <n v="86"/>
    <n v="23"/>
    <n v="20"/>
    <n v="0"/>
    <n v="0"/>
    <n v="0"/>
    <n v="470287"/>
    <n v="43"/>
  </r>
  <r>
    <x v="2"/>
    <s v="COTE D'IVOIRE"/>
    <s v="CI"/>
    <s v="BICI"/>
    <s v="BICI-CI"/>
    <s v="Banque Internationale pour le Commerce et l'Industrie de la Côte d'Ivoire (B.I.C.I.C.I.)  "/>
    <s v="Banques"/>
    <x v="10"/>
    <s v="France"/>
    <n v="273611"/>
    <n v="243"/>
    <n v="253"/>
    <n v="496"/>
    <n v="55"/>
    <n v="21"/>
    <n v="16"/>
    <n v="0"/>
    <n v="0"/>
    <n v="0"/>
    <n v="416495"/>
    <n v="37"/>
  </r>
  <r>
    <x v="2"/>
    <s v="COTE D'IVOIRE"/>
    <s v="CI"/>
    <s v="BMS"/>
    <s v="BMS-CI"/>
    <s v="Banque Malienne de Solidarité en Côte d'Ivoire (BMS- CI)"/>
    <s v="Banques"/>
    <x v="0"/>
    <s v="Autre pays"/>
    <m/>
    <m/>
    <m/>
    <n v="0"/>
    <m/>
    <n v="0"/>
    <n v="0"/>
    <n v="0"/>
    <n v="0"/>
    <n v="0"/>
    <m/>
    <n v="0"/>
  </r>
  <r>
    <x v="2"/>
    <s v="COTE D'IVOIRE"/>
    <s v="CI"/>
    <s v="BNI"/>
    <s v="BNI-CI"/>
    <s v="Banque Nationale d'Investissement (B.N.I. ; ex-C.A.A.-S.E.)                               "/>
    <s v="Banques"/>
    <x v="0"/>
    <s v="Autre pays"/>
    <n v="115787"/>
    <n v="256"/>
    <n v="225"/>
    <n v="481"/>
    <n v="83"/>
    <n v="11"/>
    <n v="17"/>
    <n v="0"/>
    <n v="0"/>
    <n v="0"/>
    <n v="366318"/>
    <n v="28"/>
  </r>
  <r>
    <x v="2"/>
    <s v="COTE D'IVOIRE"/>
    <s v="CI"/>
    <s v="BOA"/>
    <s v="BOA-CI"/>
    <s v="Bank Of Africa - Côte d'Ivoire (B.O.A.-Côte d'Ivoire)                                     "/>
    <s v="Banques"/>
    <x v="2"/>
    <s v="Maroc"/>
    <n v="68531"/>
    <n v="78"/>
    <n v="173"/>
    <n v="251"/>
    <n v="26"/>
    <n v="13"/>
    <n v="9"/>
    <n v="0"/>
    <n v="0"/>
    <n v="0"/>
    <n v="271746"/>
    <n v="22"/>
  </r>
  <r>
    <x v="2"/>
    <s v="COTE D'IVOIRE"/>
    <s v="CI"/>
    <s v="BRM"/>
    <s v="BRM-CI"/>
    <s v="Banque Régionale des Marchés en Côte d'Ivoire (BRM-CI)"/>
    <s v="Banques"/>
    <x v="0"/>
    <s v="Autre pays"/>
    <m/>
    <m/>
    <m/>
    <n v="0"/>
    <m/>
    <n v="0"/>
    <n v="0"/>
    <n v="0"/>
    <n v="0"/>
    <n v="0"/>
    <m/>
    <n v="0"/>
  </r>
  <r>
    <x v="2"/>
    <s v="COTE D'IVOIRE"/>
    <s v="CI"/>
    <s v="BRS"/>
    <s v="BRS-CI"/>
    <s v="Banque Régionale de Solidarité"/>
    <s v="Banques"/>
    <x v="0"/>
    <s v="Autre pays"/>
    <n v="9186"/>
    <n v="50"/>
    <n v="7"/>
    <n v="57"/>
    <m/>
    <n v="3"/>
    <n v="0"/>
    <n v="0"/>
    <n v="0"/>
    <n v="0"/>
    <n v="10228"/>
    <n v="3"/>
  </r>
  <r>
    <x v="2"/>
    <s v="COTE D'IVOIRE"/>
    <s v="CI"/>
    <s v="BSIC"/>
    <s v="BSIC-CI"/>
    <s v="Banque Sahélo-Saharienne pour l'Investissement et le Commerce (B.S.I.C.-CI)  "/>
    <s v="Banques"/>
    <x v="3"/>
    <s v="Libye"/>
    <n v="10615"/>
    <n v="52"/>
    <n v="90"/>
    <n v="142"/>
    <m/>
    <n v="7"/>
    <n v="3"/>
    <n v="0"/>
    <n v="0"/>
    <n v="0"/>
    <n v="69993"/>
    <n v="10"/>
  </r>
  <r>
    <x v="2"/>
    <s v="COTE D'IVOIRE"/>
    <s v="CI"/>
    <s v="CBI"/>
    <s v="CBI-CI"/>
    <s v="Coris Bank International CI"/>
    <s v="Banques"/>
    <x v="11"/>
    <s v="Burkina Faso"/>
    <m/>
    <m/>
    <m/>
    <n v="0"/>
    <m/>
    <n v="0"/>
    <n v="0"/>
    <n v="0"/>
    <n v="0"/>
    <n v="0"/>
    <m/>
    <n v="0"/>
  </r>
  <r>
    <x v="2"/>
    <s v="COTE D'IVOIRE"/>
    <s v="CI"/>
    <s v="CIB"/>
    <s v="CIB-CI"/>
    <s v="Cofipa Investment Bank Côte d'Ivoire (C.I.B.-C.I.)                                        "/>
    <s v="Banques"/>
    <x v="0"/>
    <s v="Autre pays"/>
    <n v="2831"/>
    <n v="32"/>
    <n v="16"/>
    <n v="48"/>
    <m/>
    <n v="4"/>
    <n v="0"/>
    <n v="0"/>
    <n v="0"/>
    <n v="0"/>
    <n v="17476"/>
    <n v="4"/>
  </r>
  <r>
    <x v="2"/>
    <s v="COTE D'IVOIRE"/>
    <s v="CI"/>
    <s v="CITIBANK"/>
    <s v="CITIBANK-CI"/>
    <s v="CITIBANK - COTE D'IVOIRE (CITIBANK-C.I.)                                                  "/>
    <s v="Banques"/>
    <x v="0"/>
    <s v="Autre pays"/>
    <n v="346"/>
    <n v="45"/>
    <n v="3"/>
    <n v="48"/>
    <m/>
    <n v="1"/>
    <n v="0"/>
    <n v="0"/>
    <n v="0"/>
    <n v="0"/>
    <n v="95611"/>
    <n v="1"/>
  </r>
  <r>
    <x v="2"/>
    <s v="COTE D'IVOIRE"/>
    <s v="CI"/>
    <s v="CNCE"/>
    <s v="CNCE-CI"/>
    <s v="Caisse Nationale des Caisses d'Epargne (CNCE)"/>
    <s v="Banques"/>
    <x v="0"/>
    <s v="Autre pays"/>
    <n v="1071843"/>
    <n v="144"/>
    <n v="639"/>
    <n v="783"/>
    <n v="37"/>
    <n v="28"/>
    <n v="95"/>
    <n v="0"/>
    <n v="0"/>
    <n v="0"/>
    <n v="122351"/>
    <n v="123"/>
  </r>
  <r>
    <x v="2"/>
    <s v="COTE D'IVOIRE"/>
    <s v="CI"/>
    <s v="DIAMOND"/>
    <s v="DIAMOND-CI"/>
    <s v="Diamond Bank"/>
    <s v="Banques"/>
    <x v="5"/>
    <s v="Nigeria"/>
    <n v="1623"/>
    <n v="10"/>
    <n v="28"/>
    <n v="38"/>
    <n v="5"/>
    <n v="2"/>
    <n v="0"/>
    <n v="0"/>
    <n v="0"/>
    <n v="0"/>
    <n v="52140"/>
    <n v="2"/>
  </r>
  <r>
    <x v="2"/>
    <s v="COTE D'IVOIRE"/>
    <s v="CI"/>
    <s v="ECOBANK"/>
    <s v="ECOBANK-CI"/>
    <s v="Ecobank - Côte d'Ivoire                                                                   "/>
    <s v="Banques"/>
    <x v="6"/>
    <s v="Togo"/>
    <n v="195936"/>
    <n v="168"/>
    <n v="346"/>
    <n v="514"/>
    <n v="90"/>
    <n v="26"/>
    <n v="14"/>
    <n v="0"/>
    <n v="0"/>
    <n v="0"/>
    <n v="680746"/>
    <n v="40"/>
  </r>
  <r>
    <x v="2"/>
    <s v="COTE D'IVOIRE"/>
    <s v="CI"/>
    <s v="GTBANK"/>
    <s v="GTBANK-CI"/>
    <s v="Guaranty Trust Bank CI - GTBank CI"/>
    <s v="Banques"/>
    <x v="0"/>
    <s v="Autre pays"/>
    <n v="545"/>
    <n v="13"/>
    <n v="20"/>
    <n v="33"/>
    <m/>
    <n v="1"/>
    <n v="0"/>
    <n v="0"/>
    <n v="0"/>
    <n v="0"/>
    <n v="11833"/>
    <n v="1"/>
  </r>
  <r>
    <x v="2"/>
    <s v="COTE D'IVOIRE"/>
    <s v="CI"/>
    <s v="SCB"/>
    <s v="SCB-CI"/>
    <s v="Standard Chartered Bank - Côte d'Ivoire (S.C.B.C.I.)                                      "/>
    <s v="Banques"/>
    <x v="0"/>
    <s v="Autre pays"/>
    <n v="3491"/>
    <n v="24"/>
    <n v="63"/>
    <n v="87"/>
    <n v="6"/>
    <n v="4"/>
    <n v="0"/>
    <n v="0"/>
    <n v="0"/>
    <n v="0"/>
    <n v="117375"/>
    <n v="4"/>
  </r>
  <r>
    <x v="2"/>
    <s v="COTE D'IVOIRE"/>
    <s v="CI"/>
    <s v="SG"/>
    <s v="SG-CI"/>
    <s v="Société Générale de Banques en Côte d'Ivoire (S.G.B.C.I.)                                 "/>
    <s v="Banques"/>
    <x v="8"/>
    <s v="France"/>
    <n v="318025"/>
    <n v="430"/>
    <n v="627"/>
    <n v="1057"/>
    <n v="78"/>
    <n v="44"/>
    <n v="22"/>
    <n v="0"/>
    <n v="0"/>
    <n v="0"/>
    <n v="798460"/>
    <n v="66"/>
  </r>
  <r>
    <x v="2"/>
    <s v="COTE D'IVOIRE"/>
    <s v="CI"/>
    <s v="SIB"/>
    <s v="SIB-CI"/>
    <s v="Société Ivoirienne de Banque (S.I.B.)                                                     "/>
    <s v="Banques"/>
    <x v="4"/>
    <s v="Maroc"/>
    <n v="146252"/>
    <n v="274"/>
    <n v="253"/>
    <n v="527"/>
    <n v="54"/>
    <n v="30"/>
    <n v="11"/>
    <n v="0"/>
    <n v="0"/>
    <n v="0"/>
    <n v="371664"/>
    <n v="41"/>
  </r>
  <r>
    <x v="2"/>
    <s v="COTE D'IVOIRE"/>
    <s v="CI"/>
    <s v="UBA"/>
    <s v="UBA-CI"/>
    <s v="United Bank for Arica (UBA-Côte d’Ivoire)                                                 "/>
    <s v="Banques"/>
    <x v="9"/>
    <s v="Nigeria"/>
    <n v="47353"/>
    <n v="43"/>
    <n v="94"/>
    <n v="137"/>
    <n v="22"/>
    <n v="9"/>
    <n v="1"/>
    <n v="0"/>
    <n v="0"/>
    <n v="0"/>
    <n v="81376"/>
    <n v="10"/>
  </r>
  <r>
    <x v="2"/>
    <s v="COTE D'IVOIRE"/>
    <s v="CI"/>
    <s v="VERSUS"/>
    <s v="VERSUS-CI"/>
    <s v="VERSUS BANK                                                                               "/>
    <s v="Banques"/>
    <x v="0"/>
    <s v="Autre pays"/>
    <n v="6334"/>
    <n v="34"/>
    <n v="52"/>
    <n v="86"/>
    <n v="3"/>
    <n v="3"/>
    <n v="0"/>
    <n v="0"/>
    <n v="0"/>
    <n v="0"/>
    <n v="41373"/>
    <n v="3"/>
  </r>
  <r>
    <x v="2"/>
    <s v="GUINEE-BISSAU"/>
    <s v="GB"/>
    <s v="BAO"/>
    <s v="BAO-GB"/>
    <s v="Banco da Africa Ocidental (B.A.O.) "/>
    <s v="Banques"/>
    <x v="0"/>
    <s v="Autre pays"/>
    <n v="33248"/>
    <n v="71"/>
    <n v="48"/>
    <n v="119"/>
    <m/>
    <n v="4"/>
    <n v="6"/>
    <n v="0"/>
    <n v="0"/>
    <n v="0"/>
    <n v="50887"/>
    <n v="10"/>
  </r>
  <r>
    <x v="2"/>
    <s v="GUINEE-BISSAU"/>
    <s v="GB"/>
    <s v="BDU"/>
    <s v="BDU-GB"/>
    <s v="Banco da Uniô (B.D.U.) "/>
    <s v="Banques"/>
    <x v="0"/>
    <s v="Autre pays"/>
    <n v="7316"/>
    <n v="11"/>
    <n v="41"/>
    <n v="52"/>
    <m/>
    <n v="5"/>
    <n v="1"/>
    <n v="0"/>
    <n v="0"/>
    <n v="0"/>
    <n v="27246"/>
    <n v="6"/>
  </r>
  <r>
    <x v="2"/>
    <s v="GUINEE-BISSAU"/>
    <s v="GB"/>
    <s v="BRS"/>
    <s v="BRS-GB"/>
    <s v="Banque Régionale de Solidarité"/>
    <s v="Banques"/>
    <x v="0"/>
    <s v="Autre pays"/>
    <n v="9944"/>
    <n v="17"/>
    <n v="29"/>
    <n v="46"/>
    <m/>
    <n v="2"/>
    <n v="0"/>
    <n v="0"/>
    <n v="0"/>
    <n v="0"/>
    <n v="14819"/>
    <n v="2"/>
  </r>
  <r>
    <x v="2"/>
    <s v="GUINEE-BISSAU"/>
    <s v="GB"/>
    <s v="ECOBANK"/>
    <s v="ECOBANK-GB"/>
    <s v="Ecobank - Guinée-Bissau"/>
    <s v="Banques"/>
    <x v="6"/>
    <s v="Togo"/>
    <n v="19048"/>
    <n v="13"/>
    <n v="80"/>
    <n v="93"/>
    <m/>
    <n v="3"/>
    <n v="1"/>
    <n v="0"/>
    <n v="0"/>
    <n v="0"/>
    <n v="43453"/>
    <n v="4"/>
  </r>
  <r>
    <x v="2"/>
    <s v="MALI"/>
    <s v="MALI"/>
    <s v="BA"/>
    <s v="BA-MALI"/>
    <s v="Banque Atlantique Mali (B.A.M.) "/>
    <s v="Banques"/>
    <x v="1"/>
    <s v="Maroc"/>
    <n v="31634"/>
    <n v="55"/>
    <n v="114"/>
    <n v="169"/>
    <m/>
    <n v="16"/>
    <n v="7"/>
    <n v="0"/>
    <n v="0"/>
    <n v="0"/>
    <n v="139414"/>
    <n v="23"/>
  </r>
  <r>
    <x v="2"/>
    <s v="MALI"/>
    <s v="MALI"/>
    <s v="BCI"/>
    <s v="BCI-MALI"/>
    <s v="Banque pour le Commerce et l'Industrie au Mali (B.C.I.M.) "/>
    <s v="Banques"/>
    <x v="0"/>
    <s v="Autre pays"/>
    <n v="6327"/>
    <m/>
    <n v="52"/>
    <n v="52"/>
    <m/>
    <n v="2"/>
    <n v="4"/>
    <n v="0"/>
    <n v="0"/>
    <n v="0"/>
    <n v="53811"/>
    <n v="6"/>
  </r>
  <r>
    <x v="2"/>
    <s v="MALI"/>
    <s v="MALI"/>
    <s v="BCS"/>
    <s v="BCS-MALI"/>
    <s v="Banque Commerciale du Sahel (B.C.S.)"/>
    <s v="Banques"/>
    <x v="0"/>
    <s v="Autre pays"/>
    <n v="7673"/>
    <n v="75"/>
    <n v="48"/>
    <n v="123"/>
    <m/>
    <n v="5"/>
    <n v="3"/>
    <n v="0"/>
    <n v="0"/>
    <n v="0"/>
    <n v="56329"/>
    <n v="8"/>
  </r>
  <r>
    <x v="2"/>
    <s v="MALI"/>
    <s v="MALI"/>
    <s v="BD"/>
    <s v="BD-MALI"/>
    <s v="Banque de Développement du Mali (B.D.M.-S.A.) "/>
    <s v="Banques"/>
    <x v="12"/>
    <s v="Mali"/>
    <n v="139160"/>
    <n v="235"/>
    <n v="179"/>
    <n v="414"/>
    <m/>
    <n v="14"/>
    <n v="23"/>
    <n v="0"/>
    <n v="0"/>
    <n v="0"/>
    <n v="453059"/>
    <n v="37"/>
  </r>
  <r>
    <x v="2"/>
    <s v="MALI"/>
    <s v="MALI"/>
    <s v="BH"/>
    <s v="BH-MALI"/>
    <s v="Banque de l'Habitat du Mali (B.H.M.) "/>
    <s v="Banques"/>
    <x v="0"/>
    <s v="Autre pays"/>
    <n v="110763"/>
    <m/>
    <n v="83"/>
    <n v="83"/>
    <m/>
    <n v="2"/>
    <n v="5"/>
    <n v="2"/>
    <n v="0"/>
    <n v="0"/>
    <n v="77384"/>
    <n v="9"/>
  </r>
  <r>
    <x v="2"/>
    <s v="MALI"/>
    <s v="MALI"/>
    <s v="BI"/>
    <s v="BI-MALI"/>
    <s v="Banque Internationale pour le Mali (B.I.M.) "/>
    <s v="Banques"/>
    <x v="0"/>
    <s v="Autre pays"/>
    <n v="13811"/>
    <m/>
    <n v="245"/>
    <n v="245"/>
    <m/>
    <n v="45"/>
    <n v="34"/>
    <n v="0"/>
    <n v="0"/>
    <n v="0"/>
    <n v="254736"/>
    <n v="79"/>
  </r>
  <r>
    <x v="2"/>
    <s v="MALI"/>
    <s v="MALI"/>
    <s v="BICI"/>
    <s v="BICI-MALI"/>
    <s v="Banque Internationale pour le Commerce et l'Industrie au Mali (B.I.C.I.-M.) "/>
    <s v="Banques"/>
    <x v="10"/>
    <s v="France"/>
    <m/>
    <n v="52"/>
    <n v="35"/>
    <n v="87"/>
    <m/>
    <n v="5"/>
    <n v="0"/>
    <n v="0"/>
    <n v="0"/>
    <n v="0"/>
    <n v="70418"/>
    <n v="5"/>
  </r>
  <r>
    <x v="2"/>
    <s v="MALI"/>
    <s v="MALI"/>
    <s v="BMS"/>
    <s v="BMS-MALI"/>
    <s v="Banque Malienne de Solidarité (B.M.S.) "/>
    <s v="Banques"/>
    <x v="0"/>
    <s v="Autre pays"/>
    <n v="197045"/>
    <m/>
    <n v="41"/>
    <n v="41"/>
    <m/>
    <n v="8"/>
    <n v="13"/>
    <n v="0"/>
    <n v="0"/>
    <n v="0"/>
    <n v="182329"/>
    <n v="21"/>
  </r>
  <r>
    <x v="2"/>
    <s v="MALI"/>
    <s v="MALI"/>
    <s v="BNDA"/>
    <s v="BNDA-MALI"/>
    <s v="Banque Nationale de Développement Agricole (B.N.D.A.)"/>
    <s v="Banques"/>
    <x v="0"/>
    <s v="Autre pays"/>
    <n v="189698"/>
    <n v="108"/>
    <n v="190"/>
    <n v="298"/>
    <m/>
    <n v="13"/>
    <n v="25"/>
    <n v="0"/>
    <n v="0"/>
    <n v="0"/>
    <n v="243690"/>
    <n v="38"/>
  </r>
  <r>
    <x v="2"/>
    <s v="MALI"/>
    <s v="MALI"/>
    <s v="BOA"/>
    <s v="BOA-MALI"/>
    <s v="Bank Of Africa - Mali (B.O.A.-Mali) "/>
    <s v="Banques"/>
    <x v="2"/>
    <s v="Maroc"/>
    <n v="133382"/>
    <n v="127"/>
    <n v="222"/>
    <n v="349"/>
    <m/>
    <n v="20"/>
    <n v="12"/>
    <n v="0"/>
    <n v="0"/>
    <n v="0"/>
    <n v="214584"/>
    <n v="32"/>
  </r>
  <r>
    <x v="2"/>
    <s v="MALI"/>
    <s v="MALI"/>
    <s v="BRS"/>
    <s v="BRS-MALI"/>
    <s v="Banque Régionale de Solidarité"/>
    <s v="Banques"/>
    <x v="0"/>
    <s v="Autre pays"/>
    <n v="10270"/>
    <n v="22"/>
    <n v="34"/>
    <n v="56"/>
    <m/>
    <n v="3"/>
    <n v="1"/>
    <n v="0"/>
    <n v="0"/>
    <n v="0"/>
    <n v="24148"/>
    <n v="4"/>
  </r>
  <r>
    <x v="2"/>
    <s v="MALI"/>
    <s v="MALI"/>
    <s v="BSIC"/>
    <s v="BSIC-MALI"/>
    <s v="Banque Sahélo-Saharienne pour l'Investissement et le Commerce (B.S.I.C.-Mali) "/>
    <s v="Banques"/>
    <x v="3"/>
    <s v="Libye"/>
    <n v="14618"/>
    <m/>
    <n v="88"/>
    <n v="88"/>
    <m/>
    <n v="5"/>
    <n v="5"/>
    <n v="0"/>
    <n v="0"/>
    <n v="0"/>
    <n v="75922"/>
    <n v="10"/>
  </r>
  <r>
    <x v="2"/>
    <s v="MALI"/>
    <s v="MALI"/>
    <s v="CBI"/>
    <s v="CBI-MALI"/>
    <s v="Coris Bank International du Mali (CBI-Mali)"/>
    <s v="Banques"/>
    <x v="11"/>
    <s v="Burkina Faso"/>
    <m/>
    <m/>
    <m/>
    <n v="0"/>
    <m/>
    <n v="0"/>
    <n v="0"/>
    <n v="0"/>
    <n v="0"/>
    <n v="0"/>
    <m/>
    <n v="0"/>
  </r>
  <r>
    <x v="2"/>
    <s v="MALI"/>
    <s v="MALI"/>
    <s v="ECOBANK"/>
    <s v="ECOBANK-MALI"/>
    <s v="Ecobank-Mali "/>
    <s v="Banques"/>
    <x v="6"/>
    <s v="Togo"/>
    <n v="216263"/>
    <m/>
    <n v="188"/>
    <n v="188"/>
    <m/>
    <n v="25"/>
    <n v="13"/>
    <n v="0"/>
    <n v="0"/>
    <n v="0"/>
    <n v="313517"/>
    <n v="38"/>
  </r>
  <r>
    <x v="2"/>
    <s v="NIGER"/>
    <s v="NIGER"/>
    <s v="BA"/>
    <s v="BA-NIGER"/>
    <s v="Banque Atlantique Niger (B.A.N.)"/>
    <s v="Banques"/>
    <x v="1"/>
    <s v="Maroc"/>
    <n v="29913"/>
    <n v="28"/>
    <n v="77"/>
    <n v="105"/>
    <m/>
    <n v="7"/>
    <n v="7"/>
    <n v="0"/>
    <n v="0"/>
    <n v="0"/>
    <n v="64548"/>
    <n v="14"/>
  </r>
  <r>
    <x v="2"/>
    <s v="NIGER"/>
    <s v="NIGER"/>
    <s v="BAGRI"/>
    <s v="BAGRI-NIGER"/>
    <s v="Banque Agricole du Niger (BAGRI)"/>
    <s v="Banques"/>
    <x v="0"/>
    <s v="Autre pays"/>
    <n v="13063"/>
    <n v="54"/>
    <n v="53"/>
    <n v="107"/>
    <m/>
    <n v="8"/>
    <n v="13"/>
    <n v="0"/>
    <n v="0"/>
    <n v="0"/>
    <n v="26441"/>
    <n v="21"/>
  </r>
  <r>
    <x v="2"/>
    <s v="NIGER"/>
    <s v="NIGER"/>
    <s v="BANQUE ISLAMIQUE"/>
    <s v="BANQUE ISLAMIQUE-NIGER"/>
    <s v="BANQUE ISLAMIQUE DU NIGER"/>
    <s v="Banques"/>
    <x v="0"/>
    <s v="Autre pays"/>
    <n v="10816"/>
    <n v="16"/>
    <n v="55"/>
    <n v="71"/>
    <m/>
    <n v="3"/>
    <n v="8"/>
    <n v="0"/>
    <n v="0"/>
    <n v="0"/>
    <n v="29564"/>
    <n v="11"/>
  </r>
  <r>
    <x v="2"/>
    <s v="NIGER"/>
    <s v="NIGER"/>
    <s v="BC"/>
    <s v="BC-NIGER"/>
    <s v="Banque Commerciale du Niger (B.C.N.)"/>
    <s v="Banques"/>
    <x v="0"/>
    <s v="Autre pays"/>
    <n v="9783"/>
    <n v="28"/>
    <n v="30"/>
    <n v="58"/>
    <m/>
    <n v="1"/>
    <n v="0"/>
    <n v="0"/>
    <n v="0"/>
    <n v="0"/>
    <n v="13265"/>
    <n v="1"/>
  </r>
  <r>
    <x v="2"/>
    <s v="NIGER"/>
    <s v="NIGER"/>
    <s v="BIA"/>
    <s v="BIA-NIGER"/>
    <s v="Banque Internationale pour l'Afrique au Niger (B.I.A.-Niger) "/>
    <s v="Banques"/>
    <x v="0"/>
    <s v="Autre pays"/>
    <n v="42362"/>
    <n v="28"/>
    <n v="169"/>
    <n v="197"/>
    <m/>
    <n v="9"/>
    <n v="9"/>
    <n v="0"/>
    <n v="0"/>
    <n v="0"/>
    <n v="153316"/>
    <n v="18"/>
  </r>
  <r>
    <x v="2"/>
    <s v="NIGER"/>
    <s v="NIGER"/>
    <s v="BOA"/>
    <s v="BOA-NIGER"/>
    <s v="Bank Of Africa - Niger (B.O.A.-Niger)"/>
    <s v="Banques"/>
    <x v="2"/>
    <s v="Maroc"/>
    <n v="82606"/>
    <n v="92"/>
    <n v="105"/>
    <n v="197"/>
    <m/>
    <n v="8"/>
    <n v="8"/>
    <n v="0"/>
    <n v="0"/>
    <n v="0"/>
    <n v="187873"/>
    <n v="16"/>
  </r>
  <r>
    <x v="2"/>
    <s v="NIGER"/>
    <s v="NIGER"/>
    <s v="BRS"/>
    <s v="BRS-NIGER"/>
    <s v="Banque Régionale de Solidarité"/>
    <s v="Banques"/>
    <x v="0"/>
    <s v="Autre pays"/>
    <m/>
    <m/>
    <m/>
    <n v="0"/>
    <m/>
    <n v="3"/>
    <n v="4"/>
    <n v="0"/>
    <n v="0"/>
    <n v="0"/>
    <n v="10494"/>
    <n v="7"/>
  </r>
  <r>
    <x v="2"/>
    <s v="NIGER"/>
    <s v="NIGER"/>
    <s v="BSIC"/>
    <s v="BSIC-NIGER"/>
    <s v="Banque Sahélo-Saharienne pour l'Investissement et le Commerce (B.S.I.C.-Niger)"/>
    <s v="Banques"/>
    <x v="3"/>
    <s v="Libye"/>
    <n v="10164"/>
    <n v="40"/>
    <n v="87"/>
    <n v="127"/>
    <m/>
    <n v="8"/>
    <n v="5"/>
    <n v="0"/>
    <n v="0"/>
    <n v="0"/>
    <n v="51705"/>
    <n v="13"/>
  </r>
  <r>
    <x v="2"/>
    <s v="NIGER"/>
    <s v="NIGER"/>
    <s v="CBAO"/>
    <s v="CBAO-NIGER"/>
    <s v="CBAO-Niger"/>
    <s v="Banques"/>
    <x v="4"/>
    <s v="Maroc"/>
    <m/>
    <m/>
    <m/>
    <n v="0"/>
    <m/>
    <n v="0"/>
    <n v="0"/>
    <n v="0"/>
    <n v="0"/>
    <n v="0"/>
    <m/>
    <n v="0"/>
  </r>
  <r>
    <x v="2"/>
    <s v="NIGER"/>
    <s v="NIGER"/>
    <s v="CD"/>
    <s v="CD-NIGER"/>
    <s v="Crédit du Niger (C.D.N.)"/>
    <s v="Banques"/>
    <x v="0"/>
    <s v="Autre pays"/>
    <m/>
    <m/>
    <m/>
    <n v="0"/>
    <m/>
    <n v="0"/>
    <n v="0"/>
    <n v="0"/>
    <n v="0"/>
    <n v="0"/>
    <m/>
    <n v="0"/>
  </r>
  <r>
    <x v="2"/>
    <s v="NIGER"/>
    <s v="NIGER"/>
    <s v="ECOBANK"/>
    <s v="ECOBANK-NIGER"/>
    <s v="Ecobank-Niger"/>
    <s v="Banques"/>
    <x v="6"/>
    <s v="Togo"/>
    <n v="66823"/>
    <n v="85"/>
    <n v="81"/>
    <n v="166"/>
    <m/>
    <n v="10"/>
    <n v="6"/>
    <n v="0"/>
    <n v="0"/>
    <n v="0"/>
    <n v="161937"/>
    <n v="16"/>
  </r>
  <r>
    <x v="2"/>
    <s v="NIGER"/>
    <s v="NIGER"/>
    <s v="SONIBANK"/>
    <s v="SONIBANK-NIGER"/>
    <s v="Société Nigérienne de Banque (SONIBANK)"/>
    <s v="Banques"/>
    <x v="0"/>
    <s v="Autre pays"/>
    <n v="43481"/>
    <n v="115"/>
    <n v="69"/>
    <n v="184"/>
    <m/>
    <n v="4"/>
    <n v="5"/>
    <n v="0"/>
    <n v="0"/>
    <n v="0"/>
    <n v="176193"/>
    <n v="9"/>
  </r>
  <r>
    <x v="2"/>
    <s v="SENEGAL"/>
    <s v="SENEGAL"/>
    <s v="BA"/>
    <s v="BA-SENEGAL"/>
    <s v="Banque Atlantique Sénégal (B.A.S.) "/>
    <s v="Banques"/>
    <x v="1"/>
    <s v="Maroc"/>
    <n v="30650"/>
    <n v="46"/>
    <n v="93"/>
    <n v="139"/>
    <m/>
    <n v="10"/>
    <n v="7"/>
    <n v="0"/>
    <n v="0"/>
    <n v="0"/>
    <n v="163530"/>
    <n v="17"/>
  </r>
  <r>
    <x v="2"/>
    <s v="SENEGAL"/>
    <s v="SENEGAL"/>
    <s v="BANQUE ISLAMIQUE"/>
    <s v="BANQUE ISLAMIQUE-SENEGAL"/>
    <s v="Banque Islamique du Sénégal (B.I.S.) "/>
    <s v="Banques"/>
    <x v="0"/>
    <s v="Autre pays"/>
    <n v="13561"/>
    <n v="16"/>
    <n v="126"/>
    <n v="142"/>
    <m/>
    <n v="13"/>
    <n v="4"/>
    <n v="0"/>
    <n v="0"/>
    <n v="0"/>
    <n v="157113"/>
    <n v="17"/>
  </r>
  <r>
    <x v="2"/>
    <s v="SENEGAL"/>
    <s v="SENEGAL"/>
    <s v="BCI"/>
    <s v="BCI-SENEGAL"/>
    <s v="Banque pour le Commerce et l'Industrie du Mali, Succursale du Sénégal"/>
    <s v="Banques"/>
    <x v="0"/>
    <s v="Autre pays"/>
    <m/>
    <m/>
    <m/>
    <n v="0"/>
    <m/>
    <n v="0"/>
    <n v="0"/>
    <n v="0"/>
    <n v="0"/>
    <n v="0"/>
    <m/>
    <n v="0"/>
  </r>
  <r>
    <x v="2"/>
    <s v="SENEGAL"/>
    <s v="SENEGAL"/>
    <s v="BDK"/>
    <s v="BDK-SENEGAL"/>
    <s v="Banque de Dakar (BDK)"/>
    <s v="Banques"/>
    <x v="0"/>
    <s v="Autre pays"/>
    <m/>
    <m/>
    <m/>
    <n v="0"/>
    <m/>
    <n v="0"/>
    <n v="0"/>
    <n v="0"/>
    <n v="0"/>
    <n v="0"/>
    <m/>
    <n v="0"/>
  </r>
  <r>
    <x v="2"/>
    <s v="SENEGAL"/>
    <s v="SENEGAL"/>
    <s v="BGFI"/>
    <s v="BGFI-SENEGAL"/>
    <s v="BGFI Bank Sénégal"/>
    <s v="Banques"/>
    <x v="0"/>
    <s v="Autre pays"/>
    <m/>
    <m/>
    <m/>
    <n v="0"/>
    <m/>
    <n v="0"/>
    <n v="0"/>
    <n v="0"/>
    <n v="0"/>
    <n v="0"/>
    <m/>
    <n v="0"/>
  </r>
  <r>
    <x v="2"/>
    <s v="SENEGAL"/>
    <s v="SENEGAL"/>
    <s v="BH"/>
    <s v="BH-SENEGAL"/>
    <s v="Banque de l'Habitat du Sénégal (B.H.S.)"/>
    <s v="Banques"/>
    <x v="0"/>
    <s v="Autre pays"/>
    <n v="95425"/>
    <n v="56"/>
    <n v="123"/>
    <n v="179"/>
    <m/>
    <n v="5"/>
    <n v="5"/>
    <n v="0"/>
    <n v="0"/>
    <n v="0"/>
    <n v="229603"/>
    <n v="10"/>
  </r>
  <r>
    <x v="2"/>
    <s v="SENEGAL"/>
    <s v="SENEGAL"/>
    <s v="BICI"/>
    <s v="BICI-SENEGAL"/>
    <s v="Banque Internationale pour le Commerce et l'Industrie du Sénégal (B.I.C.I.S.)"/>
    <s v="Banques"/>
    <x v="10"/>
    <s v="France"/>
    <n v="121001"/>
    <n v="150"/>
    <n v="350"/>
    <n v="500"/>
    <m/>
    <n v="25"/>
    <n v="13"/>
    <n v="0"/>
    <n v="0"/>
    <n v="0"/>
    <n v="321052"/>
    <n v="38"/>
  </r>
  <r>
    <x v="2"/>
    <s v="SENEGAL"/>
    <s v="SENEGAL"/>
    <s v="BIMAO"/>
    <s v="BIMAO-SENEGAL"/>
    <s v="Banque des Institutions Mutualistes d'Afrique de l'Ouest (B.I.M.A.O.) "/>
    <s v="Banques"/>
    <x v="0"/>
    <s v="Autre pays"/>
    <n v="369"/>
    <n v="7"/>
    <n v="16"/>
    <n v="23"/>
    <m/>
    <n v="1"/>
    <n v="2"/>
    <n v="0"/>
    <n v="0"/>
    <n v="0"/>
    <n v="37986"/>
    <n v="3"/>
  </r>
  <r>
    <x v="2"/>
    <s v="SENEGAL"/>
    <s v="SENEGAL"/>
    <s v="BNDE"/>
    <s v="BNDE-SENEGAL"/>
    <s v="Banque Nationale pour le Développement Economique (BNDE)"/>
    <s v="Banques"/>
    <x v="0"/>
    <s v="Autre pays"/>
    <m/>
    <m/>
    <m/>
    <n v="0"/>
    <m/>
    <n v="0"/>
    <n v="0"/>
    <n v="0"/>
    <n v="0"/>
    <n v="0"/>
    <m/>
    <n v="0"/>
  </r>
  <r>
    <x v="2"/>
    <s v="SENEGAL"/>
    <s v="SENEGAL"/>
    <s v="BOA"/>
    <s v="BOA-SENEGAL"/>
    <s v="Bank Of Africa - Sénégal (B.O.A.-Sénégal) "/>
    <s v="Banques"/>
    <x v="2"/>
    <s v="Maroc"/>
    <n v="56642"/>
    <n v="20"/>
    <n v="151"/>
    <n v="171"/>
    <m/>
    <n v="28"/>
    <n v="8"/>
    <n v="0"/>
    <n v="0"/>
    <n v="0"/>
    <n v="156829"/>
    <n v="36"/>
  </r>
  <r>
    <x v="2"/>
    <s v="SENEGAL"/>
    <s v="SENEGAL"/>
    <s v="BRM"/>
    <s v="BRM-SENEGAL"/>
    <s v="Banque Régionale des Marchés (B.R.M.) "/>
    <s v="Banques"/>
    <x v="0"/>
    <s v="Autre pays"/>
    <n v="406"/>
    <n v="24"/>
    <n v="18"/>
    <n v="42"/>
    <m/>
    <n v="1"/>
    <n v="0"/>
    <n v="0"/>
    <n v="0"/>
    <n v="0"/>
    <n v="181991"/>
    <n v="1"/>
  </r>
  <r>
    <x v="2"/>
    <s v="SENEGAL"/>
    <s v="SENEGAL"/>
    <s v="BRS"/>
    <s v="BRS-SENEGAL"/>
    <s v="Banque Régionale de Solidarité"/>
    <s v="Banques"/>
    <x v="0"/>
    <s v="Autre pays"/>
    <m/>
    <n v="13"/>
    <n v="109"/>
    <n v="122"/>
    <m/>
    <n v="4"/>
    <n v="4"/>
    <n v="0"/>
    <n v="0"/>
    <n v="0"/>
    <n v="9677"/>
    <n v="8"/>
  </r>
  <r>
    <x v="2"/>
    <s v="SENEGAL"/>
    <s v="SENEGAL"/>
    <s v="BSIC"/>
    <s v="BSIC-SENEGAL"/>
    <s v="Banque Sahélo-Saharienne pour l'Investissement et le Commerce (B.S.I.C.-Sénégal) "/>
    <s v="Banques"/>
    <x v="3"/>
    <s v="Libye"/>
    <n v="14636"/>
    <n v="26"/>
    <n v="152"/>
    <n v="178"/>
    <m/>
    <n v="9"/>
    <n v="5"/>
    <n v="0"/>
    <n v="0"/>
    <n v="0"/>
    <n v="51868"/>
    <n v="14"/>
  </r>
  <r>
    <x v="2"/>
    <s v="SENEGAL"/>
    <s v="SENEGAL"/>
    <s v="CBAO"/>
    <s v="CBAO-SENEGAL"/>
    <s v="Compagnie Bancaire de l'Afrique Occidentale (C.B.A.O.) "/>
    <s v="Banques"/>
    <x v="4"/>
    <s v="Maroc"/>
    <n v="228672"/>
    <n v="203"/>
    <n v="732"/>
    <n v="935"/>
    <m/>
    <n v="36"/>
    <n v="33"/>
    <n v="0"/>
    <n v="0"/>
    <n v="0"/>
    <n v="631350"/>
    <n v="69"/>
  </r>
  <r>
    <x v="2"/>
    <s v="SENEGAL"/>
    <s v="SENEGAL"/>
    <s v="CD"/>
    <s v="CD-SENEGAL"/>
    <s v="Crédit du Sénégal (C.D.S.) "/>
    <s v="Banques"/>
    <x v="0"/>
    <s v="Autre pays"/>
    <n v="18755"/>
    <n v="43"/>
    <n v="85"/>
    <n v="128"/>
    <m/>
    <n v="8"/>
    <n v="0"/>
    <n v="0"/>
    <n v="0"/>
    <n v="0"/>
    <n v="137385"/>
    <n v="8"/>
  </r>
  <r>
    <x v="2"/>
    <s v="SENEGAL"/>
    <s v="SENEGAL"/>
    <s v="CI"/>
    <s v="CI-SENEGAL"/>
    <s v="Crédit International"/>
    <s v="Banques"/>
    <x v="0"/>
    <s v="Autre pays"/>
    <n v="725"/>
    <n v="10"/>
    <n v="18"/>
    <n v="28"/>
    <m/>
    <n v="1"/>
    <n v="0"/>
    <n v="0"/>
    <n v="0"/>
    <n v="0"/>
    <n v="28544"/>
    <n v="1"/>
  </r>
  <r>
    <x v="2"/>
    <s v="SENEGAL"/>
    <s v="SENEGAL"/>
    <s v="CITIBANK"/>
    <s v="CITIBANK-SENEGAL"/>
    <s v="Citibank Sénégal"/>
    <s v="Banques"/>
    <x v="0"/>
    <s v="Autre pays"/>
    <n v="146"/>
    <n v="35"/>
    <n v="2"/>
    <n v="37"/>
    <m/>
    <n v="1"/>
    <n v="0"/>
    <n v="0"/>
    <n v="0"/>
    <n v="0"/>
    <n v="95309"/>
    <n v="1"/>
  </r>
  <r>
    <x v="2"/>
    <s v="SENEGAL"/>
    <s v="SENEGAL"/>
    <s v="CNCA"/>
    <s v="CNCA-SENEGAL"/>
    <s v="Caisse Nationale de Crédit Agricole du Sénégal (C.N.C.A.S.) "/>
    <s v="Banques"/>
    <x v="0"/>
    <s v="Autre pays"/>
    <n v="99983"/>
    <n v="49"/>
    <n v="212"/>
    <n v="261"/>
    <m/>
    <n v="4"/>
    <n v="21"/>
    <n v="0"/>
    <n v="0"/>
    <n v="0"/>
    <n v="192828"/>
    <n v="25"/>
  </r>
  <r>
    <x v="2"/>
    <s v="SENEGAL"/>
    <s v="SENEGAL"/>
    <s v="DIAMOND"/>
    <s v="DIAMOND-SENEGAL"/>
    <s v="Diamond Bank - Sénégal"/>
    <s v="Banques"/>
    <x v="5"/>
    <s v="Nigeria"/>
    <n v="1700"/>
    <n v="21"/>
    <n v="22"/>
    <n v="43"/>
    <m/>
    <n v="3"/>
    <n v="0"/>
    <n v="0"/>
    <n v="0"/>
    <n v="0"/>
    <n v="51930"/>
    <n v="3"/>
  </r>
  <r>
    <x v="2"/>
    <s v="SENEGAL"/>
    <s v="SENEGAL"/>
    <s v="ECOBANK"/>
    <s v="ECOBANK-SENEGAL"/>
    <s v="Ecobank-Sénégal"/>
    <s v="Banques"/>
    <x v="6"/>
    <s v="Togo"/>
    <n v="201823"/>
    <n v="95"/>
    <n v="216"/>
    <n v="311"/>
    <m/>
    <n v="82"/>
    <n v="39"/>
    <n v="0"/>
    <n v="0"/>
    <n v="0"/>
    <n v="409829"/>
    <n v="121"/>
  </r>
  <r>
    <x v="2"/>
    <s v="SENEGAL"/>
    <s v="SENEGAL"/>
    <s v="ICB"/>
    <s v="ICB-SENEGAL"/>
    <s v="International Commercial Bank - Sénégal I.C.B"/>
    <s v="Banques"/>
    <x v="0"/>
    <s v="Autre pays"/>
    <m/>
    <m/>
    <m/>
    <n v="0"/>
    <m/>
    <n v="3"/>
    <n v="0"/>
    <n v="0"/>
    <n v="0"/>
    <n v="0"/>
    <m/>
    <n v="3"/>
  </r>
  <r>
    <x v="2"/>
    <s v="SENEGAL"/>
    <s v="SENEGAL"/>
    <s v="SG"/>
    <s v="SG-SENEGAL"/>
    <s v="Société Générale de Banques au Sénégal (S.G.B.S.) "/>
    <s v="Banques"/>
    <x v="8"/>
    <s v="France"/>
    <n v="175548"/>
    <n v="307"/>
    <n v="609"/>
    <n v="916"/>
    <m/>
    <n v="38"/>
    <n v="14"/>
    <n v="0"/>
    <n v="0"/>
    <n v="0"/>
    <n v="632816"/>
    <n v="52"/>
  </r>
  <r>
    <x v="2"/>
    <s v="SENEGAL"/>
    <s v="SENEGAL"/>
    <s v="UBA"/>
    <s v="UBA-SENEGAL"/>
    <s v="United Bank of Africa - Sénégal (UBA)"/>
    <s v="Banques"/>
    <x v="9"/>
    <s v="Nigeria"/>
    <n v="3346"/>
    <n v="20"/>
    <n v="103"/>
    <n v="123"/>
    <m/>
    <n v="9"/>
    <n v="0"/>
    <n v="0"/>
    <n v="0"/>
    <n v="0"/>
    <n v="102675"/>
    <n v="9"/>
  </r>
  <r>
    <x v="2"/>
    <s v="TOGO"/>
    <s v="TOGO"/>
    <s v="BA"/>
    <s v="BA-TOGO"/>
    <s v="Banque Atlantique Togo (B.A.T.)"/>
    <s v="Banques"/>
    <x v="1"/>
    <s v="Maroc"/>
    <n v="32050"/>
    <n v="98"/>
    <n v="79"/>
    <n v="177"/>
    <m/>
    <n v="17"/>
    <n v="5"/>
    <n v="0"/>
    <n v="0"/>
    <n v="0"/>
    <n v="111605"/>
    <n v="22"/>
  </r>
  <r>
    <x v="2"/>
    <s v="TOGO"/>
    <s v="TOGO"/>
    <s v="BIA"/>
    <s v="BIA-TOGO"/>
    <s v="Banque Internationale pour l'Afrique au Togo (B.I.A.-T.)"/>
    <s v="Banques"/>
    <x v="0"/>
    <s v="Autre pays"/>
    <n v="24745"/>
    <n v="66"/>
    <n v="94"/>
    <n v="160"/>
    <m/>
    <n v="7"/>
    <n v="2"/>
    <n v="0"/>
    <n v="0"/>
    <n v="0"/>
    <n v="91108"/>
    <n v="9"/>
  </r>
  <r>
    <x v="2"/>
    <s v="TOGO"/>
    <s v="TOGO"/>
    <s v="BOA"/>
    <s v="BOA-TOGO"/>
    <s v="Bank Of Africa - Togo"/>
    <s v="Banques"/>
    <x v="2"/>
    <s v="Maroc"/>
    <m/>
    <m/>
    <m/>
    <n v="0"/>
    <m/>
    <n v="0"/>
    <n v="0"/>
    <n v="0"/>
    <n v="0"/>
    <n v="0"/>
    <m/>
    <n v="0"/>
  </r>
  <r>
    <x v="2"/>
    <s v="TOGO"/>
    <s v="TOGO"/>
    <s v="BPEC"/>
    <s v="BPEC-TOGO"/>
    <s v="Banque Populaire pour l'Epargne et le Crédit (B.P.E.C.) "/>
    <s v="Banques"/>
    <x v="0"/>
    <s v="Autre pays"/>
    <n v="164520"/>
    <m/>
    <n v="106"/>
    <n v="106"/>
    <m/>
    <n v="7"/>
    <n v="21"/>
    <n v="0"/>
    <n v="0"/>
    <n v="0"/>
    <n v="37927"/>
    <n v="28"/>
  </r>
  <r>
    <x v="2"/>
    <s v="TOGO"/>
    <s v="TOGO"/>
    <s v="BRS"/>
    <s v="BRS-TOGO"/>
    <s v="Banque Régionale de Solidarité - Togo (B.R.S.-Togo)"/>
    <s v="Banques"/>
    <x v="0"/>
    <s v="Autre pays"/>
    <m/>
    <m/>
    <m/>
    <n v="0"/>
    <m/>
    <n v="2"/>
    <n v="0"/>
    <n v="0"/>
    <n v="0"/>
    <n v="0"/>
    <n v="7610"/>
    <n v="2"/>
  </r>
  <r>
    <x v="2"/>
    <s v="TOGO"/>
    <s v="TOGO"/>
    <s v="BSIC"/>
    <s v="BSIC-TOGO"/>
    <s v="Banque Sahélo-Saharienne pour l'Investissement et le Commerce (B.S.I.C.-Togo) "/>
    <s v="Banques"/>
    <x v="3"/>
    <s v="Libye"/>
    <n v="9213"/>
    <n v="38"/>
    <n v="71"/>
    <n v="109"/>
    <m/>
    <n v="8"/>
    <n v="6"/>
    <n v="0"/>
    <n v="0"/>
    <n v="0"/>
    <n v="35557"/>
    <n v="14"/>
  </r>
  <r>
    <x v="2"/>
    <s v="TOGO"/>
    <s v="TOGO"/>
    <s v="BTCI"/>
    <s v="BTCI-TOGO"/>
    <s v="Banque Togolaise pour le Commerce et l'Industrie (B.T.C.I.)"/>
    <s v="Banques"/>
    <x v="0"/>
    <s v="Autre pays"/>
    <n v="58356"/>
    <n v="125"/>
    <n v="135"/>
    <n v="260"/>
    <m/>
    <n v="5"/>
    <n v="6"/>
    <n v="0"/>
    <n v="0"/>
    <n v="0"/>
    <n v="126817"/>
    <n v="11"/>
  </r>
  <r>
    <x v="2"/>
    <s v="TOGO"/>
    <s v="TOGO"/>
    <s v="BTD"/>
    <s v="BTD-TOGO"/>
    <s v="Banque Togolaise de Développement (B.T.D.) "/>
    <s v="Banques"/>
    <x v="0"/>
    <s v="Autre pays"/>
    <n v="48067"/>
    <m/>
    <n v="124"/>
    <n v="124"/>
    <m/>
    <n v="10"/>
    <n v="12"/>
    <n v="0"/>
    <n v="0"/>
    <n v="0"/>
    <n v="115118"/>
    <n v="22"/>
  </r>
  <r>
    <x v="2"/>
    <s v="TOGO"/>
    <s v="TOGO"/>
    <s v="CBI"/>
    <s v="CBI-TOGO"/>
    <s v="Coris Bank International - Togo (CBI-Togo)"/>
    <s v="Banques"/>
    <x v="11"/>
    <s v="Burkina Faso"/>
    <m/>
    <m/>
    <m/>
    <n v="0"/>
    <m/>
    <n v="0"/>
    <n v="0"/>
    <n v="0"/>
    <n v="0"/>
    <n v="0"/>
    <m/>
    <n v="0"/>
  </r>
  <r>
    <x v="2"/>
    <s v="TOGO"/>
    <s v="TOGO"/>
    <s v="DIAMOND"/>
    <s v="DIAMOND-TOGO"/>
    <s v="Succursale Diamond Bank - Togo"/>
    <s v="Banques"/>
    <x v="5"/>
    <s v="Nigeria"/>
    <n v="1793"/>
    <n v="8"/>
    <n v="25"/>
    <n v="33"/>
    <m/>
    <n v="1"/>
    <n v="0"/>
    <n v="0"/>
    <n v="0"/>
    <n v="0"/>
    <n v="104961"/>
    <n v="1"/>
  </r>
  <r>
    <x v="2"/>
    <s v="TOGO"/>
    <s v="TOGO"/>
    <s v="ECOBANK"/>
    <s v="ECOBANK-TOGO"/>
    <s v="Ecobank-Togo "/>
    <s v="Banques"/>
    <x v="6"/>
    <s v="Togo"/>
    <n v="137081"/>
    <n v="141"/>
    <n v="63"/>
    <n v="204"/>
    <m/>
    <n v="16"/>
    <n v="7"/>
    <n v="0"/>
    <n v="0"/>
    <n v="0"/>
    <n v="289977"/>
    <n v="23"/>
  </r>
  <r>
    <x v="2"/>
    <s v="TOGO"/>
    <s v="TOGO"/>
    <s v="FB"/>
    <s v="FB-TOGO"/>
    <s v="Financial Bank Togo (F.B.T.) "/>
    <s v="Banques"/>
    <x v="0"/>
    <s v="Autre pays"/>
    <m/>
    <m/>
    <m/>
    <n v="0"/>
    <m/>
    <n v="0"/>
    <n v="0"/>
    <n v="0"/>
    <n v="0"/>
    <n v="0"/>
    <m/>
    <n v="0"/>
  </r>
  <r>
    <x v="2"/>
    <s v="TOGO"/>
    <s v="TOGO"/>
    <s v="ORABANK"/>
    <s v="ORABANK-TOGO"/>
    <s v="Orabank Togo"/>
    <s v="Banques"/>
    <x v="7"/>
    <s v="Togo"/>
    <n v="6634"/>
    <n v="44"/>
    <n v="61"/>
    <n v="105"/>
    <m/>
    <n v="7"/>
    <n v="1"/>
    <n v="0"/>
    <n v="0"/>
    <n v="0"/>
    <n v="170998"/>
    <n v="8"/>
  </r>
  <r>
    <x v="2"/>
    <s v="TOGO"/>
    <s v="TOGO"/>
    <s v="SG"/>
    <s v="SG-TOGO"/>
    <s v="Succursale Société Générale Bénin au Togo (Société Générale - Togo)"/>
    <s v="Banques"/>
    <x v="8"/>
    <s v="France"/>
    <m/>
    <m/>
    <m/>
    <n v="0"/>
    <m/>
    <n v="0"/>
    <n v="0"/>
    <n v="0"/>
    <n v="0"/>
    <n v="0"/>
    <m/>
    <n v="0"/>
  </r>
  <r>
    <x v="2"/>
    <s v="TOGO"/>
    <s v="TOGO"/>
    <s v="SIAB"/>
    <s v="SIAB-TOGO"/>
    <s v="Société Inter-Africaine de Banque (S.I.A.B.)"/>
    <s v="Banques"/>
    <x v="0"/>
    <s v="Autre pays"/>
    <n v="4776"/>
    <n v="14"/>
    <n v="42"/>
    <n v="56"/>
    <m/>
    <n v="1"/>
    <n v="0"/>
    <n v="0"/>
    <n v="0"/>
    <n v="0"/>
    <n v="9265"/>
    <n v="1"/>
  </r>
  <r>
    <x v="2"/>
    <s v="TOGO"/>
    <s v="TOGO"/>
    <s v="UTB"/>
    <s v="UTB-TOGO"/>
    <s v="Union Togolaise de Banque (U.T.B.) "/>
    <s v="Banques"/>
    <x v="0"/>
    <s v="Autre pays"/>
    <n v="130059"/>
    <n v="110"/>
    <n v="151"/>
    <n v="261"/>
    <m/>
    <n v="20"/>
    <n v="20"/>
    <n v="0"/>
    <n v="0"/>
    <n v="0"/>
    <n v="190597"/>
    <n v="40"/>
  </r>
  <r>
    <x v="3"/>
    <s v="BENIN"/>
    <s v="BENIN"/>
    <s v="BA"/>
    <s v="BA-BENIN"/>
    <s v="Banque Atlantique Bénin (B.A.B.)                                                "/>
    <s v="Banques"/>
    <x v="1"/>
    <s v="Maroc"/>
    <n v="38023"/>
    <n v="19"/>
    <n v="92"/>
    <n v="111"/>
    <m/>
    <n v="12"/>
    <n v="3"/>
    <n v="0"/>
    <n v="0"/>
    <n v="0"/>
    <n v="203476"/>
    <n v="15"/>
  </r>
  <r>
    <x v="3"/>
    <s v="BENIN"/>
    <s v="BENIN"/>
    <s v="BGFI"/>
    <s v="BGFI-BENIN"/>
    <s v="BGFI BENIN"/>
    <s v="Banques"/>
    <x v="0"/>
    <s v="Autre pays"/>
    <n v="6127"/>
    <n v="12"/>
    <n v="96"/>
    <n v="108"/>
    <m/>
    <n v="17"/>
    <n v="9"/>
    <n v="0"/>
    <n v="0"/>
    <n v="0"/>
    <n v="93750"/>
    <n v="26"/>
  </r>
  <r>
    <x v="3"/>
    <s v="BENIN"/>
    <s v="BENIN"/>
    <s v="BH"/>
    <s v="BH-BENIN"/>
    <s v="Banque de l'Habitat du Bénin (B.H.B.)                                           "/>
    <s v="Banques"/>
    <x v="0"/>
    <s v="Autre pays"/>
    <n v="12114"/>
    <n v="7"/>
    <n v="18"/>
    <n v="25"/>
    <m/>
    <n v="1"/>
    <n v="1"/>
    <n v="0"/>
    <n v="0"/>
    <n v="0"/>
    <n v="30452"/>
    <n v="2"/>
  </r>
  <r>
    <x v="3"/>
    <s v="BENIN"/>
    <s v="BENIN"/>
    <s v="BI"/>
    <s v="BI-BENIN"/>
    <s v="Banque Internationale du Bénin (B.I.BE.)                                        "/>
    <s v="Banques"/>
    <x v="0"/>
    <s v="Autre pays"/>
    <n v="33101"/>
    <n v="132"/>
    <n v="18"/>
    <n v="150"/>
    <m/>
    <n v="7"/>
    <n v="6"/>
    <n v="0"/>
    <n v="0"/>
    <n v="0"/>
    <n v="45219"/>
    <n v="13"/>
  </r>
  <r>
    <x v="3"/>
    <s v="BENIN"/>
    <s v="BENIN"/>
    <s v="BOA"/>
    <s v="BOA-BENIN"/>
    <s v="Bank Of Africa - Bénin (B.O.A.-Bénin)                                           "/>
    <s v="Banques"/>
    <x v="2"/>
    <s v="Maroc"/>
    <n v="294616"/>
    <n v="56"/>
    <n v="478"/>
    <n v="534"/>
    <m/>
    <n v="28"/>
    <n v="16"/>
    <n v="0"/>
    <n v="0"/>
    <n v="0"/>
    <n v="648428"/>
    <n v="44"/>
  </r>
  <r>
    <x v="3"/>
    <s v="BENIN"/>
    <s v="BENIN"/>
    <s v="BSIC"/>
    <s v="BSIC-BENIN"/>
    <s v="Banque Sahélo-Saharienne pour l'Investissement et le Commerce (B.S.I.C.-Bénin)  "/>
    <s v="Banques"/>
    <x v="3"/>
    <s v="Libye"/>
    <n v="26080"/>
    <n v="15"/>
    <n v="138"/>
    <n v="153"/>
    <m/>
    <n v="8"/>
    <n v="2"/>
    <n v="0"/>
    <n v="0"/>
    <n v="0"/>
    <n v="95979"/>
    <n v="10"/>
  </r>
  <r>
    <x v="3"/>
    <s v="BENIN"/>
    <s v="BENIN"/>
    <s v="CBAO"/>
    <s v="CBAO-BENIN"/>
    <s v="CBAO Succursale du Benin (CBAO Bénin)"/>
    <s v="Banques"/>
    <x v="4"/>
    <s v="Maroc"/>
    <n v="26300"/>
    <m/>
    <m/>
    <n v="0"/>
    <m/>
    <n v="0"/>
    <n v="0"/>
    <n v="0"/>
    <n v="0"/>
    <n v="0"/>
    <m/>
    <n v="0"/>
  </r>
  <r>
    <x v="3"/>
    <s v="BENIN"/>
    <s v="BENIN"/>
    <s v="DIAMOND"/>
    <s v="DIAMOND-BENIN"/>
    <s v="Diamond Bank-Bénin (D.B.B.)                                                     "/>
    <s v="Banques"/>
    <x v="5"/>
    <s v="Nigeria"/>
    <n v="74757"/>
    <n v="44"/>
    <n v="317"/>
    <n v="361"/>
    <m/>
    <n v="12"/>
    <n v="6"/>
    <n v="0"/>
    <n v="0"/>
    <n v="0"/>
    <n v="420417"/>
    <n v="18"/>
  </r>
  <r>
    <x v="3"/>
    <s v="BENIN"/>
    <s v="BENIN"/>
    <s v="ECOBANK"/>
    <s v="ECOBANK-BENIN"/>
    <s v="Ecobank - Bénin                                                                 "/>
    <s v="Banques"/>
    <x v="6"/>
    <s v="Togo"/>
    <n v="241434"/>
    <n v="108"/>
    <n v="284"/>
    <n v="392"/>
    <m/>
    <n v="17"/>
    <n v="10"/>
    <n v="0"/>
    <n v="0"/>
    <n v="0"/>
    <n v="448553"/>
    <n v="27"/>
  </r>
  <r>
    <x v="3"/>
    <s v="BENIN"/>
    <s v="BENIN"/>
    <s v="ORABANK"/>
    <s v="ORABANK-BENIN"/>
    <s v="Orabank Benin"/>
    <s v="Banques"/>
    <x v="7"/>
    <s v="Togo"/>
    <n v="24494"/>
    <n v="37"/>
    <n v="180"/>
    <n v="217"/>
    <m/>
    <n v="4"/>
    <n v="6"/>
    <n v="0"/>
    <n v="0"/>
    <n v="0"/>
    <n v="186168"/>
    <n v="10"/>
  </r>
  <r>
    <x v="3"/>
    <s v="BENIN"/>
    <s v="BENIN"/>
    <s v="SG"/>
    <s v="SG-BENIN"/>
    <s v="Société Générale de Banques au Bénin (S.G.B.BE.)                                "/>
    <s v="Banques"/>
    <x v="8"/>
    <s v="France"/>
    <n v="26434"/>
    <m/>
    <n v="158"/>
    <n v="158"/>
    <m/>
    <n v="8"/>
    <n v="3"/>
    <n v="0"/>
    <n v="0"/>
    <n v="0"/>
    <n v="163958"/>
    <n v="11"/>
  </r>
  <r>
    <x v="3"/>
    <s v="BENIN"/>
    <s v="BENIN"/>
    <s v="UBA"/>
    <s v="UBA-BENIN"/>
    <s v="United Bank for Africa Benin (UBA Benin)"/>
    <s v="Banques"/>
    <x v="9"/>
    <s v="Nigeria"/>
    <n v="89434"/>
    <n v="56"/>
    <n v="478"/>
    <n v="534"/>
    <m/>
    <n v="7"/>
    <n v="8"/>
    <n v="0"/>
    <n v="0"/>
    <n v="0"/>
    <n v="173507"/>
    <n v="15"/>
  </r>
  <r>
    <x v="3"/>
    <s v="BURKINA FASO"/>
    <s v="BURKINA"/>
    <s v="BA"/>
    <s v="BA-BURKINA"/>
    <s v="Banque Atlantique Burkina (B.A.B.)                                                             "/>
    <s v="Banques"/>
    <x v="1"/>
    <s v="Maroc"/>
    <n v="81452"/>
    <n v="61"/>
    <n v="152"/>
    <n v="213"/>
    <m/>
    <n v="7"/>
    <n v="12"/>
    <n v="0"/>
    <n v="0"/>
    <n v="0"/>
    <n v="259350"/>
    <n v="19"/>
  </r>
  <r>
    <x v="3"/>
    <s v="BURKINA FASO"/>
    <s v="BURKINA"/>
    <s v="BC"/>
    <s v="BC-BURKINA"/>
    <s v="Banque Commerciale du Burkina (B.C.B.)                                                         "/>
    <s v="Banques"/>
    <x v="0"/>
    <s v="Autre pays"/>
    <n v="51809"/>
    <n v="137"/>
    <n v="44"/>
    <n v="181"/>
    <n v="13"/>
    <n v="6"/>
    <n v="3"/>
    <n v="0"/>
    <n v="0"/>
    <n v="0"/>
    <n v="141504"/>
    <n v="9"/>
  </r>
  <r>
    <x v="3"/>
    <s v="BURKINA FASO"/>
    <s v="BURKINA"/>
    <s v="BDU"/>
    <s v="BDU-BURKINA"/>
    <s v="Banque De l'Union Burkina Faso (BDU-BF)"/>
    <s v="Banques"/>
    <x v="0"/>
    <s v="Autre pays"/>
    <m/>
    <m/>
    <m/>
    <n v="0"/>
    <m/>
    <n v="0"/>
    <n v="0"/>
    <n v="0"/>
    <n v="0"/>
    <n v="0"/>
    <m/>
    <n v="0"/>
  </r>
  <r>
    <x v="3"/>
    <s v="BURKINA FASO"/>
    <s v="BURKINA"/>
    <s v="BH"/>
    <s v="BH-BURKINA"/>
    <s v="Banque de l'Habitat du Burkina Faso (B.H.B.F.)                                                 "/>
    <s v="Banques"/>
    <x v="0"/>
    <s v="Autre pays"/>
    <n v="13305"/>
    <n v="66"/>
    <n v="3"/>
    <n v="69"/>
    <m/>
    <n v="3"/>
    <n v="3"/>
    <n v="0"/>
    <n v="0"/>
    <n v="0"/>
    <n v="46707"/>
    <n v="6"/>
  </r>
  <r>
    <x v="3"/>
    <s v="BURKINA FASO"/>
    <s v="BURKINA"/>
    <s v="BICIA"/>
    <s v="BICIA-BURKINA"/>
    <s v="Banque Internationale pour le Commerce, l'Industrie et l'Agriculture du Burkina (B.I.C.I.A.-B.)"/>
    <s v="Banques"/>
    <x v="10"/>
    <s v="France"/>
    <n v="75587"/>
    <n v="135"/>
    <m/>
    <n v="135"/>
    <m/>
    <n v="6"/>
    <n v="10"/>
    <n v="0"/>
    <n v="0"/>
    <n v="0"/>
    <n v="166839"/>
    <n v="16"/>
  </r>
  <r>
    <x v="3"/>
    <s v="BURKINA FASO"/>
    <s v="BURKINA"/>
    <s v="BOA"/>
    <s v="BOA-BURKINA"/>
    <s v="Bank Of Africa - Burkina (B.O.A.-Burkina)                                                      "/>
    <s v="Banques"/>
    <x v="2"/>
    <s v="Maroc"/>
    <n v="233902"/>
    <n v="17"/>
    <n v="328"/>
    <n v="345"/>
    <m/>
    <n v="18"/>
    <n v="13"/>
    <n v="0"/>
    <n v="0"/>
    <n v="0"/>
    <n v="414027"/>
    <n v="31"/>
  </r>
  <r>
    <x v="3"/>
    <s v="BURKINA FASO"/>
    <s v="BURKINA"/>
    <s v="BRS"/>
    <s v="BRS-BURKINA"/>
    <s v="Banque Régionale de Solidarité"/>
    <s v="Banques"/>
    <x v="0"/>
    <s v="Autre pays"/>
    <n v="15582"/>
    <n v="42"/>
    <n v="21"/>
    <n v="63"/>
    <m/>
    <n v="3"/>
    <n v="1"/>
    <n v="0"/>
    <n v="0"/>
    <n v="0"/>
    <n v="22329"/>
    <n v="4"/>
  </r>
  <r>
    <x v="3"/>
    <s v="BURKINA FASO"/>
    <s v="BURKINA"/>
    <s v="BSIC"/>
    <s v="BSIC-BURKINA"/>
    <s v="Banque Sahélo-Saharienne pour l'Investissement et le Commerce (B.S.I.C.-Burkina)               "/>
    <s v="Banques"/>
    <x v="3"/>
    <s v="Libye"/>
    <n v="19273"/>
    <n v="53"/>
    <n v="102"/>
    <n v="155"/>
    <m/>
    <n v="8"/>
    <n v="3"/>
    <n v="0"/>
    <n v="0"/>
    <n v="0"/>
    <n v="99547"/>
    <n v="11"/>
  </r>
  <r>
    <x v="3"/>
    <s v="BURKINA FASO"/>
    <s v="BURKINA"/>
    <s v="CBAO"/>
    <s v="CBAO-BURKINA"/>
    <s v="CBAO BURKINA"/>
    <s v="Banques"/>
    <x v="4"/>
    <s v="Maroc"/>
    <n v="2312"/>
    <n v="4"/>
    <n v="21"/>
    <n v="25"/>
    <m/>
    <n v="1"/>
    <n v="0"/>
    <n v="0"/>
    <n v="0"/>
    <n v="0"/>
    <n v="16460"/>
    <n v="1"/>
  </r>
  <r>
    <x v="3"/>
    <s v="BURKINA FASO"/>
    <s v="BURKINA"/>
    <s v="CBI"/>
    <s v="CBI-BURKINA"/>
    <s v="Coris Bank (CBI)                                                   "/>
    <s v="Banques"/>
    <x v="11"/>
    <s v="Burkina Faso"/>
    <n v="206820"/>
    <n v="110"/>
    <n v="265"/>
    <n v="375"/>
    <m/>
    <n v="13"/>
    <n v="15"/>
    <n v="0"/>
    <n v="0"/>
    <n v="0"/>
    <n v="452629"/>
    <n v="28"/>
  </r>
  <r>
    <x v="3"/>
    <s v="BURKINA FASO"/>
    <s v="BURKINA"/>
    <s v="ECOBANK"/>
    <s v="ECOBANK-BURKINA"/>
    <s v="Ecobank-Burkina                                                                                "/>
    <s v="Banques"/>
    <x v="6"/>
    <s v="Togo"/>
    <n v="326247"/>
    <n v="214"/>
    <n v="214"/>
    <n v="428"/>
    <m/>
    <n v="15"/>
    <n v="27"/>
    <n v="0"/>
    <n v="0"/>
    <n v="0"/>
    <n v="527381"/>
    <n v="42"/>
  </r>
  <r>
    <x v="3"/>
    <s v="BURKINA FASO"/>
    <s v="BURKINA"/>
    <s v="SG"/>
    <s v="SG-BURKINA"/>
    <s v="Société Générale de Banques au Burkina (S.G.B.B.)                                              "/>
    <s v="Banques"/>
    <x v="8"/>
    <s v="France"/>
    <n v="66098"/>
    <n v="236"/>
    <n v="9"/>
    <n v="245"/>
    <m/>
    <n v="7"/>
    <n v="1"/>
    <n v="0"/>
    <n v="0"/>
    <n v="0"/>
    <n v="296217"/>
    <n v="8"/>
  </r>
  <r>
    <x v="3"/>
    <s v="BURKINA FASO"/>
    <s v="BURKINA"/>
    <s v="UBA"/>
    <s v="UBA-BURKINA"/>
    <s v="United Bank for Africa (ex Banque Internationale du Burkina)                                   "/>
    <s v="Banques"/>
    <x v="9"/>
    <s v="Nigeria"/>
    <n v="135230"/>
    <n v="79"/>
    <n v="210"/>
    <n v="289"/>
    <m/>
    <n v="11"/>
    <n v="18"/>
    <n v="0"/>
    <n v="0"/>
    <n v="0"/>
    <n v="281448"/>
    <n v="29"/>
  </r>
  <r>
    <x v="3"/>
    <s v="COTE D'IVOIRE"/>
    <s v="CI"/>
    <s v="AFB"/>
    <s v="AFB-CI"/>
    <s v="Afriland First Bank (ex ACCESS BANK)                                                     "/>
    <s v="Banques"/>
    <x v="0"/>
    <s v="Autre pays"/>
    <n v="5061"/>
    <n v="23"/>
    <n v="25"/>
    <n v="48"/>
    <n v="2"/>
    <n v="2"/>
    <n v="0"/>
    <n v="0"/>
    <n v="0"/>
    <n v="0"/>
    <n v="21652"/>
    <n v="2"/>
  </r>
  <r>
    <x v="3"/>
    <s v="COTE D'IVOIRE"/>
    <s v="CI"/>
    <s v="BA"/>
    <s v="BA-CI"/>
    <s v="Banque Atlantique - Côte d'Ivoire (B.A.C.I.)                                              "/>
    <s v="Banques"/>
    <x v="1"/>
    <s v="Maroc"/>
    <n v="240823"/>
    <n v="240"/>
    <n v="248"/>
    <n v="488"/>
    <n v="57"/>
    <n v="31"/>
    <n v="33"/>
    <n v="0"/>
    <n v="0"/>
    <n v="0"/>
    <n v="637532"/>
    <n v="64"/>
  </r>
  <r>
    <x v="3"/>
    <s v="COTE D'IVOIRE"/>
    <s v="CI"/>
    <s v="BBG"/>
    <s v="BBG-CI"/>
    <s v="Bridge Bank Group - Côte d'Ivoire (B.B.G.C.I.)                                            "/>
    <s v="Banques"/>
    <x v="0"/>
    <s v="Autre pays"/>
    <n v="4533"/>
    <n v="93"/>
    <n v="28"/>
    <n v="121"/>
    <n v="5"/>
    <n v="6"/>
    <n v="0"/>
    <n v="0"/>
    <n v="0"/>
    <n v="0"/>
    <n v="119263"/>
    <n v="6"/>
  </r>
  <r>
    <x v="3"/>
    <s v="COTE D'IVOIRE"/>
    <s v="CI"/>
    <s v="BDU"/>
    <s v="BDU-CI"/>
    <s v="Banque De l'Union Côte d'Ivoire (BDU-CI)"/>
    <s v="Banques"/>
    <x v="0"/>
    <s v="Autre pays"/>
    <m/>
    <m/>
    <m/>
    <n v="0"/>
    <m/>
    <n v="0"/>
    <n v="0"/>
    <n v="0"/>
    <n v="0"/>
    <n v="0"/>
    <m/>
    <n v="0"/>
  </r>
  <r>
    <x v="3"/>
    <s v="COTE D'IVOIRE"/>
    <s v="CI"/>
    <s v="BFA"/>
    <s v="BFA-CI"/>
    <s v="Banque pour le Financement de l'Agriculture (B.F.A.)                                      "/>
    <s v="Banques"/>
    <x v="0"/>
    <s v="Autre pays"/>
    <n v="41636"/>
    <n v="42"/>
    <n v="91"/>
    <n v="133"/>
    <m/>
    <n v="3"/>
    <n v="5"/>
    <n v="0"/>
    <n v="0"/>
    <n v="0"/>
    <n v="33280"/>
    <n v="8"/>
  </r>
  <r>
    <x v="3"/>
    <s v="COTE D'IVOIRE"/>
    <s v="CI"/>
    <s v="BGFI"/>
    <s v="BGFI-CI"/>
    <s v="BGFIBANK - CI"/>
    <s v="Banques"/>
    <x v="0"/>
    <s v="Autre pays"/>
    <n v="388"/>
    <n v="31"/>
    <n v="7"/>
    <n v="38"/>
    <m/>
    <n v="1"/>
    <n v="0"/>
    <n v="0"/>
    <n v="0"/>
    <n v="0"/>
    <n v="81540"/>
    <n v="1"/>
  </r>
  <r>
    <x v="3"/>
    <s v="COTE D'IVOIRE"/>
    <s v="CI"/>
    <s v="BH"/>
    <s v="BH-CI"/>
    <s v="Banque de l'Habitat de Côte d'Ivoire (B.H.C.I.)                                           "/>
    <s v="Banques"/>
    <x v="0"/>
    <s v="Autre pays"/>
    <n v="57007"/>
    <n v="53"/>
    <n v="126"/>
    <n v="179"/>
    <n v="11"/>
    <n v="6"/>
    <n v="3"/>
    <n v="0"/>
    <n v="0"/>
    <n v="0"/>
    <n v="65434"/>
    <n v="9"/>
  </r>
  <r>
    <x v="3"/>
    <s v="COTE D'IVOIRE"/>
    <s v="CI"/>
    <s v="BIAO"/>
    <s v="BIAO-CI"/>
    <s v="Banque Internationale de l’Afrique de l’Ouest (BIAO)                                         "/>
    <s v="Banques"/>
    <x v="0"/>
    <s v="Autre pays"/>
    <n v="220125"/>
    <n v="289"/>
    <n v="348"/>
    <n v="637"/>
    <m/>
    <n v="29"/>
    <n v="20"/>
    <n v="0"/>
    <n v="0"/>
    <n v="0"/>
    <n v="515517"/>
    <n v="49"/>
  </r>
  <r>
    <x v="3"/>
    <s v="COTE D'IVOIRE"/>
    <s v="CI"/>
    <s v="BICI"/>
    <s v="BICI-CI"/>
    <s v="Banque Internationale pour le Commerce et l'Industrie de la Côte d'Ivoire (B.I.C.I.C.I.)  "/>
    <s v="Banques"/>
    <x v="10"/>
    <s v="France"/>
    <n v="90677"/>
    <n v="253"/>
    <n v="267"/>
    <n v="520"/>
    <n v="64"/>
    <n v="24"/>
    <n v="16"/>
    <n v="0"/>
    <n v="0"/>
    <n v="0"/>
    <n v="428724"/>
    <n v="40"/>
  </r>
  <r>
    <x v="3"/>
    <s v="COTE D'IVOIRE"/>
    <s v="CI"/>
    <s v="BNI"/>
    <s v="BNI-CI"/>
    <s v="Banque Nationale d'Investissement (B.N.I. ; ex-C.A.A.-S.E.)                               "/>
    <s v="Banques"/>
    <x v="0"/>
    <s v="Autre pays"/>
    <n v="130144"/>
    <n v="292"/>
    <n v="203"/>
    <n v="495"/>
    <n v="88"/>
    <n v="12"/>
    <n v="17"/>
    <n v="0"/>
    <n v="0"/>
    <n v="0"/>
    <n v="439964"/>
    <n v="29"/>
  </r>
  <r>
    <x v="3"/>
    <s v="COTE D'IVOIRE"/>
    <s v="CI"/>
    <s v="BOA"/>
    <s v="BOA-CI"/>
    <s v="Bank Of Africa - Côte d'Ivoire (B.O.A.-Côte d'Ivoire)                                     "/>
    <s v="Banques"/>
    <x v="2"/>
    <s v="Maroc"/>
    <n v="103065"/>
    <n v="87"/>
    <n v="188"/>
    <n v="275"/>
    <n v="28"/>
    <n v="14"/>
    <n v="9"/>
    <n v="0"/>
    <n v="0"/>
    <n v="0"/>
    <n v="360328"/>
    <n v="23"/>
  </r>
  <r>
    <x v="3"/>
    <s v="COTE D'IVOIRE"/>
    <s v="CI"/>
    <s v="BRS"/>
    <s v="BRS-CI"/>
    <s v="Banque Régionale de Solidarité"/>
    <s v="Banques"/>
    <x v="0"/>
    <s v="Autre pays"/>
    <n v="9337"/>
    <n v="50"/>
    <n v="7"/>
    <n v="57"/>
    <m/>
    <n v="3"/>
    <n v="0"/>
    <n v="0"/>
    <n v="0"/>
    <n v="0"/>
    <n v="24454"/>
    <n v="3"/>
  </r>
  <r>
    <x v="3"/>
    <s v="COTE D'IVOIRE"/>
    <s v="CI"/>
    <s v="BSIC"/>
    <s v="BSIC-CI"/>
    <s v="Banque sahélo-saharienne pour l'investissement et le commerce - CI"/>
    <s v="Banques"/>
    <x v="0"/>
    <s v="Autre pays"/>
    <n v="12878"/>
    <n v="18"/>
    <n v="118"/>
    <n v="139"/>
    <m/>
    <m/>
    <m/>
    <m/>
    <m/>
    <m/>
    <n v="82703"/>
    <n v="14"/>
  </r>
  <r>
    <x v="3"/>
    <s v="COTE D'IVOIRE"/>
    <s v="CI"/>
    <s v="CBI"/>
    <s v="CBI-CI"/>
    <s v="Coris Bank International CI"/>
    <s v="Banques"/>
    <x v="11"/>
    <s v="Burkina Faso"/>
    <n v="2470"/>
    <n v="19"/>
    <n v="34"/>
    <n v="53"/>
    <n v="5"/>
    <n v="2"/>
    <n v="3"/>
    <n v="0"/>
    <n v="0"/>
    <n v="0"/>
    <n v="40181"/>
    <n v="5"/>
  </r>
  <r>
    <x v="3"/>
    <s v="COTE D'IVOIRE"/>
    <s v="CI"/>
    <s v="CIB"/>
    <s v="CIB-CI"/>
    <s v="Cofipa Investment Bank Côte d'Ivoire (C.I.B.-C.I.)                                        "/>
    <s v="Banques"/>
    <x v="0"/>
    <s v="Autre pays"/>
    <n v="3131"/>
    <n v="30"/>
    <n v="25"/>
    <n v="55"/>
    <n v="3"/>
    <n v="4"/>
    <n v="0"/>
    <n v="0"/>
    <n v="0"/>
    <n v="0"/>
    <n v="21702"/>
    <n v="4"/>
  </r>
  <r>
    <x v="3"/>
    <s v="COTE D'IVOIRE"/>
    <s v="CI"/>
    <s v="CITIBANK"/>
    <s v="CITIBANK-CI"/>
    <s v="CITIBANK - COTE D'IVOIRE (CITIBANK-C.I.)                                                  "/>
    <s v="Banques"/>
    <x v="0"/>
    <s v="Autre pays"/>
    <n v="429"/>
    <n v="39"/>
    <n v="3"/>
    <n v="42"/>
    <m/>
    <n v="1"/>
    <n v="0"/>
    <n v="0"/>
    <n v="0"/>
    <n v="0"/>
    <n v="93002"/>
    <n v="1"/>
  </r>
  <r>
    <x v="3"/>
    <s v="COTE D'IVOIRE"/>
    <s v="CI"/>
    <s v="CNCE"/>
    <s v="CNCE-CI"/>
    <s v="Caisse Nationale des Caisses d'Epargne (CNCE)"/>
    <s v="Banques"/>
    <x v="0"/>
    <s v="Autre pays"/>
    <n v="508178"/>
    <n v="191"/>
    <n v="633"/>
    <n v="824"/>
    <n v="56"/>
    <n v="31"/>
    <n v="98"/>
    <n v="0"/>
    <n v="0"/>
    <n v="0"/>
    <n v="124919"/>
    <n v="129"/>
  </r>
  <r>
    <x v="3"/>
    <s v="COTE D'IVOIRE"/>
    <s v="CI"/>
    <s v="DIAMOND"/>
    <s v="DIAMOND-CI"/>
    <s v="Diamond Bank"/>
    <s v="Banques"/>
    <x v="5"/>
    <s v="Nigeria"/>
    <n v="3062"/>
    <n v="16"/>
    <n v="46"/>
    <n v="62"/>
    <n v="5"/>
    <n v="3"/>
    <n v="0"/>
    <n v="0"/>
    <n v="0"/>
    <n v="0"/>
    <n v="82457"/>
    <n v="3"/>
  </r>
  <r>
    <x v="3"/>
    <s v="COTE D'IVOIRE"/>
    <s v="CI"/>
    <s v="ECOBANK"/>
    <s v="ECOBANK-CI"/>
    <s v="Ecobank - Côte d'Ivoire                                                                   "/>
    <s v="Banques"/>
    <x v="6"/>
    <s v="Togo"/>
    <n v="199678"/>
    <n v="224"/>
    <n v="369"/>
    <n v="593"/>
    <n v="117"/>
    <n v="30"/>
    <n v="14"/>
    <n v="0"/>
    <n v="0"/>
    <n v="0"/>
    <n v="653390"/>
    <n v="44"/>
  </r>
  <r>
    <x v="3"/>
    <s v="COTE D'IVOIRE"/>
    <s v="CI"/>
    <s v="GTBANK"/>
    <s v="GTBANK-CI"/>
    <s v="Guaranty Trust Bank CI - GTBank CI"/>
    <s v="Banques"/>
    <x v="0"/>
    <s v="Autre pays"/>
    <m/>
    <n v="11"/>
    <n v="46"/>
    <n v="57"/>
    <n v="4"/>
    <n v="3"/>
    <n v="0"/>
    <n v="0"/>
    <n v="0"/>
    <n v="0"/>
    <n v="14401"/>
    <n v="3"/>
  </r>
  <r>
    <x v="3"/>
    <s v="COTE D'IVOIRE"/>
    <s v="CI"/>
    <s v="SCB"/>
    <s v="SCB-CI"/>
    <s v="Standard Chartered Bank - Côte d'Ivoire (S.C.B.C.I.)                                      "/>
    <s v="Banques"/>
    <x v="0"/>
    <s v="Autre pays"/>
    <n v="1091"/>
    <n v="67"/>
    <n v="33"/>
    <n v="100"/>
    <n v="4"/>
    <n v="4"/>
    <n v="0"/>
    <n v="0"/>
    <n v="0"/>
    <n v="0"/>
    <n v="102952"/>
    <n v="4"/>
  </r>
  <r>
    <x v="3"/>
    <s v="COTE D'IVOIRE"/>
    <s v="CI"/>
    <s v="SG"/>
    <s v="SG-CI"/>
    <s v="Société Générale de Banques en Côte d'Ivoire (S.G.B.C.I.)                                 "/>
    <s v="Banques"/>
    <x v="8"/>
    <s v="France"/>
    <n v="332590"/>
    <n v="461"/>
    <n v="650"/>
    <n v="1111"/>
    <n v="88"/>
    <n v="46"/>
    <n v="22"/>
    <n v="0"/>
    <n v="0"/>
    <n v="0"/>
    <n v="865470"/>
    <n v="68"/>
  </r>
  <r>
    <x v="3"/>
    <s v="COTE D'IVOIRE"/>
    <s v="CI"/>
    <s v="SIB"/>
    <s v="SIB-CI"/>
    <s v="Société Ivoirienne de Banque (S.I.B.)                                                     "/>
    <s v="Banques"/>
    <x v="4"/>
    <s v="Maroc"/>
    <n v="267738"/>
    <n v="291"/>
    <n v="274"/>
    <n v="565"/>
    <n v="57"/>
    <n v="30"/>
    <n v="13"/>
    <n v="0"/>
    <n v="0"/>
    <n v="0"/>
    <n v="480274"/>
    <n v="43"/>
  </r>
  <r>
    <x v="3"/>
    <s v="COTE D'IVOIRE"/>
    <s v="CI"/>
    <s v="UBA"/>
    <s v="UBA-CI"/>
    <s v="United Bank for Arica (UBA-Côte d’Ivoire)                                                 "/>
    <s v="Banques"/>
    <x v="9"/>
    <s v="Nigeria"/>
    <n v="45478"/>
    <n v="53"/>
    <n v="108"/>
    <n v="161"/>
    <n v="18"/>
    <n v="10"/>
    <n v="1"/>
    <n v="0"/>
    <n v="0"/>
    <n v="0"/>
    <n v="98220"/>
    <n v="11"/>
  </r>
  <r>
    <x v="3"/>
    <s v="COTE D'IVOIRE"/>
    <s v="CI"/>
    <s v="VERSUS"/>
    <s v="VERSUS-CI"/>
    <s v="VERSUS BANK                                                                               "/>
    <s v="Banques"/>
    <x v="0"/>
    <s v="Autre pays"/>
    <n v="6823"/>
    <n v="35"/>
    <n v="56"/>
    <n v="91"/>
    <n v="3"/>
    <n v="3"/>
    <n v="0"/>
    <n v="0"/>
    <n v="0"/>
    <n v="0"/>
    <n v="40340"/>
    <n v="3"/>
  </r>
  <r>
    <x v="3"/>
    <s v="GUINEE-BISSAU"/>
    <s v="GB"/>
    <s v="BAO"/>
    <s v="BAO-GB"/>
    <s v="Banco da Africa Ocidental (B.A.O.) "/>
    <s v="Banques"/>
    <x v="0"/>
    <s v="Autre pays"/>
    <n v="20585"/>
    <n v="62"/>
    <n v="54"/>
    <n v="116"/>
    <m/>
    <n v="4"/>
    <n v="6"/>
    <n v="0"/>
    <n v="0"/>
    <n v="0"/>
    <n v="52190"/>
    <n v="10"/>
  </r>
  <r>
    <x v="3"/>
    <s v="GUINEE-BISSAU"/>
    <s v="GB"/>
    <s v="BDU"/>
    <s v="BDU-GB"/>
    <s v="Banco da Uniô (B.D.U.) "/>
    <s v="Banques"/>
    <x v="0"/>
    <s v="Autre pays"/>
    <n v="6828"/>
    <n v="18"/>
    <n v="40"/>
    <n v="58"/>
    <m/>
    <n v="5"/>
    <n v="1"/>
    <n v="0"/>
    <n v="0"/>
    <n v="0"/>
    <n v="22650"/>
    <n v="6"/>
  </r>
  <r>
    <x v="3"/>
    <s v="GUINEE-BISSAU"/>
    <s v="GB"/>
    <s v="BRS"/>
    <s v="BRS-GB"/>
    <s v="Banque Régionale de Solidarité"/>
    <s v="Banques"/>
    <x v="0"/>
    <s v="Autre pays"/>
    <n v="10363"/>
    <n v="17"/>
    <n v="30"/>
    <n v="47"/>
    <m/>
    <m/>
    <m/>
    <m/>
    <m/>
    <m/>
    <n v="16821"/>
    <n v="3"/>
  </r>
  <r>
    <x v="3"/>
    <s v="GUINEE-BISSAU"/>
    <s v="GB"/>
    <s v="ECOBANK"/>
    <s v="ECOBANK-GB"/>
    <s v="Ecobank - Guinée-Bissau"/>
    <s v="Banques"/>
    <x v="6"/>
    <s v="Togo"/>
    <n v="22320"/>
    <n v="16"/>
    <n v="103"/>
    <n v="119"/>
    <n v="17"/>
    <n v="3"/>
    <n v="1"/>
    <n v="0"/>
    <n v="0"/>
    <n v="0"/>
    <n v="54243"/>
    <n v="4"/>
  </r>
  <r>
    <x v="3"/>
    <s v="MALI"/>
    <s v="MALI"/>
    <s v="BA"/>
    <s v="BA-MALI"/>
    <s v="Banque Atlantique Mali (B.A.M.) "/>
    <s v="Banques"/>
    <x v="1"/>
    <s v="Maroc"/>
    <n v="35004"/>
    <n v="59"/>
    <n v="117"/>
    <n v="176"/>
    <m/>
    <n v="16"/>
    <n v="7"/>
    <n v="0"/>
    <n v="0"/>
    <n v="0"/>
    <n v="173320"/>
    <n v="23"/>
  </r>
  <r>
    <x v="3"/>
    <s v="MALI"/>
    <s v="MALI"/>
    <s v="BCI"/>
    <s v="BCI-MALI"/>
    <s v="Banque pour le Commerce et l'Industrie au Mali (B.C.I.M.) "/>
    <s v="Banques"/>
    <x v="0"/>
    <s v="Autre pays"/>
    <n v="6058"/>
    <m/>
    <n v="48"/>
    <n v="48"/>
    <m/>
    <n v="6"/>
    <n v="5"/>
    <n v="0"/>
    <n v="0"/>
    <n v="0"/>
    <n v="58594"/>
    <n v="11"/>
  </r>
  <r>
    <x v="3"/>
    <s v="MALI"/>
    <s v="MALI"/>
    <s v="BCS"/>
    <s v="BCS-MALI"/>
    <s v="Banque Commerciale du Sahel (B.C.S.)"/>
    <s v="Banques"/>
    <x v="0"/>
    <s v="Autre pays"/>
    <n v="8854"/>
    <n v="80"/>
    <n v="46"/>
    <n v="126"/>
    <m/>
    <n v="7"/>
    <n v="3"/>
    <n v="0"/>
    <n v="0"/>
    <n v="0"/>
    <n v="64539"/>
    <n v="10"/>
  </r>
  <r>
    <x v="3"/>
    <s v="MALI"/>
    <s v="MALI"/>
    <s v="BD"/>
    <s v="BD-MALI"/>
    <s v="Banque de Développement du Mali (B.D.M.-S.A.) "/>
    <s v="Banques"/>
    <x v="12"/>
    <s v="Mali"/>
    <n v="139160"/>
    <n v="246"/>
    <n v="179"/>
    <n v="425"/>
    <m/>
    <n v="52"/>
    <n v="42"/>
    <n v="3"/>
    <n v="0"/>
    <n v="0"/>
    <n v="448895"/>
    <n v="97"/>
  </r>
  <r>
    <x v="3"/>
    <s v="MALI"/>
    <s v="MALI"/>
    <s v="BH"/>
    <s v="BH-MALI"/>
    <s v="Banque de l'Habitat du Mali (B.H.M.) "/>
    <s v="Banques"/>
    <x v="0"/>
    <s v="Autre pays"/>
    <n v="115754"/>
    <m/>
    <n v="79"/>
    <n v="79"/>
    <m/>
    <n v="5"/>
    <n v="5"/>
    <n v="0"/>
    <n v="0"/>
    <n v="0"/>
    <n v="77386"/>
    <n v="10"/>
  </r>
  <r>
    <x v="3"/>
    <s v="MALI"/>
    <s v="MALI"/>
    <s v="BI"/>
    <s v="BI-MALI"/>
    <s v="Banque Internationale pour le Mali (B.I.M.) "/>
    <s v="Banques"/>
    <x v="0"/>
    <s v="Autre pays"/>
    <n v="210386"/>
    <m/>
    <n v="246"/>
    <n v="246"/>
    <m/>
    <n v="54"/>
    <n v="26"/>
    <n v="0"/>
    <n v="0"/>
    <n v="0"/>
    <n v="322523"/>
    <n v="80"/>
  </r>
  <r>
    <x v="3"/>
    <s v="MALI"/>
    <s v="MALI"/>
    <s v="BICI"/>
    <s v="BICI-MALI"/>
    <s v="Banque Internationale pour le Commerce et l'Industrie au Mali (B.I.C.I.-M.) "/>
    <s v="Banques"/>
    <x v="10"/>
    <s v="France"/>
    <n v="11909"/>
    <n v="56"/>
    <n v="35"/>
    <n v="91"/>
    <m/>
    <n v="8"/>
    <n v="0"/>
    <n v="0"/>
    <n v="0"/>
    <n v="0"/>
    <n v="91797"/>
    <n v="8"/>
  </r>
  <r>
    <x v="3"/>
    <s v="MALI"/>
    <s v="MALI"/>
    <s v="BMS"/>
    <s v="BMS-MALI"/>
    <s v="Banque Malienne de Solidarité (B.M.S.) "/>
    <s v="Banques"/>
    <x v="0"/>
    <s v="Autre pays"/>
    <n v="79824"/>
    <m/>
    <n v="48"/>
    <n v="48"/>
    <m/>
    <n v="10"/>
    <n v="16"/>
    <n v="0"/>
    <n v="0"/>
    <n v="0"/>
    <n v="216874"/>
    <n v="26"/>
  </r>
  <r>
    <x v="3"/>
    <s v="MALI"/>
    <s v="MALI"/>
    <s v="BNDA"/>
    <s v="BNDA-MALI"/>
    <s v="Banque Nationale de Développement Agricole (B.N.D.A.)"/>
    <s v="Banques"/>
    <x v="0"/>
    <s v="Autre pays"/>
    <n v="231044"/>
    <n v="109"/>
    <n v="181"/>
    <n v="290"/>
    <m/>
    <n v="12"/>
    <n v="29"/>
    <n v="1"/>
    <n v="0"/>
    <n v="0"/>
    <n v="295730"/>
    <n v="42"/>
  </r>
  <r>
    <x v="3"/>
    <s v="MALI"/>
    <s v="MALI"/>
    <s v="BOA"/>
    <s v="BOA-MALI"/>
    <s v="Bank Of Africa - Mali (B.O.A.-Mali) "/>
    <s v="Banques"/>
    <x v="2"/>
    <s v="Maroc"/>
    <n v="149422"/>
    <n v="122"/>
    <n v="215"/>
    <n v="337"/>
    <m/>
    <n v="16"/>
    <n v="9"/>
    <n v="0"/>
    <n v="8"/>
    <n v="10"/>
    <n v="312187"/>
    <n v="43"/>
  </r>
  <r>
    <x v="3"/>
    <s v="MALI"/>
    <s v="MALI"/>
    <s v="BRS"/>
    <s v="BRS-MALI"/>
    <s v="Banque Régionale de Solidarité"/>
    <s v="Banques"/>
    <x v="0"/>
    <s v="Autre pays"/>
    <n v="8937"/>
    <n v="27"/>
    <n v="29"/>
    <n v="56"/>
    <m/>
    <n v="3"/>
    <n v="1"/>
    <n v="0"/>
    <n v="0"/>
    <n v="0"/>
    <n v="22612"/>
    <n v="4"/>
  </r>
  <r>
    <x v="3"/>
    <s v="MALI"/>
    <s v="MALI"/>
    <s v="BSIC"/>
    <s v="BSIC-MALI"/>
    <s v="Banque Sahélo-Saharienne pour l'Investissement et le Commerce (B.S.I.C.-Mali) "/>
    <s v="Banques"/>
    <x v="3"/>
    <s v="Libye"/>
    <n v="11136"/>
    <m/>
    <n v="97"/>
    <n v="97"/>
    <m/>
    <n v="8"/>
    <n v="5"/>
    <n v="0"/>
    <n v="0"/>
    <n v="0"/>
    <n v="79490"/>
    <n v="13"/>
  </r>
  <r>
    <x v="3"/>
    <s v="MALI"/>
    <s v="MALI"/>
    <s v="CBI"/>
    <s v="CBI-MALI"/>
    <s v="Coris Bank International du Mali (CBI-Mali)"/>
    <s v="Banques"/>
    <x v="11"/>
    <s v="Burkina Faso"/>
    <m/>
    <m/>
    <m/>
    <n v="0"/>
    <m/>
    <n v="0"/>
    <n v="0"/>
    <n v="0"/>
    <n v="0"/>
    <n v="0"/>
    <m/>
    <n v="0"/>
  </r>
  <r>
    <x v="3"/>
    <s v="MALI"/>
    <s v="MALI"/>
    <s v="ECOBANK"/>
    <s v="ECOBANK-MALI"/>
    <s v="Ecobank-Mali "/>
    <s v="Banques"/>
    <x v="6"/>
    <s v="Togo"/>
    <n v="227045"/>
    <m/>
    <n v="220"/>
    <n v="220"/>
    <m/>
    <n v="20"/>
    <n v="13"/>
    <n v="0"/>
    <n v="0"/>
    <n v="0"/>
    <n v="364205"/>
    <n v="33"/>
  </r>
  <r>
    <x v="3"/>
    <s v="NIGER"/>
    <s v="NIGER"/>
    <s v="BA"/>
    <s v="BA-NIGER"/>
    <s v="Banque Atlantique Niger (B.A.N.)"/>
    <s v="Banques"/>
    <x v="1"/>
    <s v="Maroc"/>
    <n v="34362"/>
    <n v="26"/>
    <n v="87"/>
    <n v="113"/>
    <m/>
    <n v="9"/>
    <n v="7"/>
    <n v="0"/>
    <n v="0"/>
    <n v="0"/>
    <n v="98408"/>
    <n v="16"/>
  </r>
  <r>
    <x v="3"/>
    <s v="NIGER"/>
    <s v="NIGER"/>
    <s v="BAGRI"/>
    <s v="BAGRI-NIGER"/>
    <s v="Banque Agricole du Niger (BAGRI)"/>
    <s v="Banques"/>
    <x v="0"/>
    <s v="Autre pays"/>
    <n v="10594"/>
    <n v="53"/>
    <n v="81"/>
    <n v="134"/>
    <m/>
    <n v="8"/>
    <n v="13"/>
    <n v="0"/>
    <n v="0"/>
    <n v="0"/>
    <n v="26529"/>
    <n v="21"/>
  </r>
  <r>
    <x v="3"/>
    <s v="NIGER"/>
    <s v="NIGER"/>
    <s v="BANQUE ISLAMIQUE"/>
    <s v="BANQUE ISLAMIQUE-NIGER"/>
    <s v="BANQUE ISLAMIQUE DU NIGER"/>
    <s v="Banques"/>
    <x v="0"/>
    <s v="Autre pays"/>
    <n v="17930"/>
    <n v="29"/>
    <n v="57"/>
    <n v="86"/>
    <m/>
    <n v="4"/>
    <n v="8"/>
    <n v="0"/>
    <n v="0"/>
    <n v="0"/>
    <n v="35527"/>
    <n v="12"/>
  </r>
  <r>
    <x v="3"/>
    <s v="NIGER"/>
    <s v="NIGER"/>
    <s v="BC"/>
    <s v="BC-NIGER"/>
    <s v="Banque Commerciale du Niger (B.C.N.)"/>
    <s v="Banques"/>
    <x v="0"/>
    <s v="Autre pays"/>
    <n v="16224"/>
    <n v="16"/>
    <n v="30"/>
    <n v="46"/>
    <m/>
    <n v="1"/>
    <n v="0"/>
    <n v="0"/>
    <n v="0"/>
    <n v="0"/>
    <n v="10604"/>
    <n v="1"/>
  </r>
  <r>
    <x v="3"/>
    <s v="NIGER"/>
    <s v="NIGER"/>
    <s v="BIA"/>
    <s v="BIA-NIGER"/>
    <s v="Banque Internationale pour l'Afrique au Niger (B.I.A.-Niger) "/>
    <s v="Banques"/>
    <x v="0"/>
    <s v="Autre pays"/>
    <n v="43683"/>
    <n v="16"/>
    <n v="110"/>
    <n v="126"/>
    <m/>
    <n v="9"/>
    <n v="11"/>
    <n v="0"/>
    <n v="0"/>
    <n v="0"/>
    <n v="147214"/>
    <n v="20"/>
  </r>
  <r>
    <x v="3"/>
    <s v="NIGER"/>
    <s v="NIGER"/>
    <s v="BOA"/>
    <s v="BOA-NIGER"/>
    <s v="Bank Of Africa - Niger (B.O.A.-Niger)"/>
    <s v="Banques"/>
    <x v="2"/>
    <s v="Maroc"/>
    <n v="104844"/>
    <n v="95"/>
    <n v="100"/>
    <n v="195"/>
    <m/>
    <n v="11"/>
    <n v="8"/>
    <n v="0"/>
    <n v="0"/>
    <n v="0"/>
    <n v="192868"/>
    <n v="19"/>
  </r>
  <r>
    <x v="3"/>
    <s v="NIGER"/>
    <s v="NIGER"/>
    <s v="BRS"/>
    <s v="BRS-NIGER"/>
    <s v="Banque Régionale de Solidarité"/>
    <s v="Banques"/>
    <x v="0"/>
    <s v="Autre pays"/>
    <n v="6557"/>
    <n v="24"/>
    <n v="62"/>
    <n v="86"/>
    <m/>
    <n v="3"/>
    <n v="4"/>
    <n v="0"/>
    <n v="0"/>
    <n v="0"/>
    <n v="7874"/>
    <n v="7"/>
  </r>
  <r>
    <x v="3"/>
    <s v="NIGER"/>
    <s v="NIGER"/>
    <s v="BSIC"/>
    <s v="BSIC-NIGER"/>
    <s v="Banque Sahélo-Saharienne pour l'Investissement et le Commerce (B.S.I.C.-Niger)"/>
    <s v="Banques"/>
    <x v="3"/>
    <s v="Libye"/>
    <n v="12161"/>
    <n v="74"/>
    <n v="65"/>
    <n v="139"/>
    <m/>
    <n v="7"/>
    <n v="7"/>
    <n v="0"/>
    <n v="0"/>
    <n v="0"/>
    <n v="69297"/>
    <n v="14"/>
  </r>
  <r>
    <x v="3"/>
    <s v="NIGER"/>
    <s v="NIGER"/>
    <s v="CBAO"/>
    <s v="CBAO-NIGER"/>
    <s v="CBAO-Niger"/>
    <s v="Banques"/>
    <x v="4"/>
    <s v="Maroc"/>
    <n v="241"/>
    <n v="12"/>
    <n v="5"/>
    <n v="17"/>
    <m/>
    <n v="1"/>
    <n v="0"/>
    <n v="0"/>
    <n v="0"/>
    <n v="0"/>
    <n v="4093"/>
    <n v="1"/>
  </r>
  <r>
    <x v="3"/>
    <s v="NIGER"/>
    <s v="NIGER"/>
    <s v="ECOBANK"/>
    <s v="ECOBANK-NIGER"/>
    <s v="Ecobank-Niger"/>
    <s v="Banques"/>
    <x v="6"/>
    <s v="Togo"/>
    <n v="76267"/>
    <n v="90"/>
    <n v="91"/>
    <n v="181"/>
    <m/>
    <n v="13"/>
    <n v="6"/>
    <n v="0"/>
    <n v="0"/>
    <n v="0"/>
    <n v="210768"/>
    <n v="19"/>
  </r>
  <r>
    <x v="3"/>
    <s v="NIGER"/>
    <s v="NIGER"/>
    <s v="SONIBANK"/>
    <s v="SONIBANK-NIGER"/>
    <s v="Société Nigérienne de Banque (SONIBANK)"/>
    <s v="Banques"/>
    <x v="0"/>
    <s v="Autre pays"/>
    <n v="54042"/>
    <n v="140"/>
    <n v="62"/>
    <n v="202"/>
    <m/>
    <n v="4"/>
    <n v="5"/>
    <n v="0"/>
    <n v="0"/>
    <n v="0"/>
    <n v="188623"/>
    <n v="9"/>
  </r>
  <r>
    <x v="3"/>
    <s v="SENEGAL"/>
    <s v="SENEGAL"/>
    <s v="BA"/>
    <s v="BA-SENEGAL"/>
    <s v="Banque Atlantique Sénégal (B.A.S.) "/>
    <s v="Banques"/>
    <x v="1"/>
    <s v="Maroc"/>
    <n v="34088"/>
    <n v="53"/>
    <n v="95"/>
    <n v="148"/>
    <m/>
    <n v="10"/>
    <n v="7"/>
    <n v="0"/>
    <n v="0"/>
    <n v="0"/>
    <n v="181185"/>
    <n v="17"/>
  </r>
  <r>
    <x v="3"/>
    <s v="SENEGAL"/>
    <s v="SENEGAL"/>
    <s v="BANQUE ISLAMIQUE"/>
    <s v="BANQUE ISLAMIQUE-SENEGAL"/>
    <s v="Banque Islamique du Sénégal (B.I.S.) "/>
    <s v="Banques"/>
    <x v="0"/>
    <s v="Autre pays"/>
    <n v="15519"/>
    <n v="17"/>
    <n v="143"/>
    <n v="160"/>
    <m/>
    <n v="13"/>
    <n v="5"/>
    <n v="0"/>
    <n v="0"/>
    <n v="0"/>
    <n v="138585"/>
    <n v="18"/>
  </r>
  <r>
    <x v="3"/>
    <s v="SENEGAL"/>
    <s v="SENEGAL"/>
    <s v="BCI"/>
    <s v="BCI-SENEGAL"/>
    <s v="Banque pour le Commerce et l'Industrie du Mali, Succursale du Sénégal"/>
    <s v="Banques"/>
    <x v="0"/>
    <s v="Autre pays"/>
    <m/>
    <m/>
    <m/>
    <n v="0"/>
    <m/>
    <n v="0"/>
    <n v="0"/>
    <n v="0"/>
    <n v="0"/>
    <n v="0"/>
    <m/>
    <n v="0"/>
  </r>
  <r>
    <x v="3"/>
    <s v="SENEGAL"/>
    <s v="SENEGAL"/>
    <s v="BGFI"/>
    <s v="BGFI-SENEGAL"/>
    <s v="BGFI Bank Sénégal"/>
    <s v="Banques"/>
    <x v="0"/>
    <s v="Autre pays"/>
    <m/>
    <m/>
    <m/>
    <n v="0"/>
    <m/>
    <n v="0"/>
    <n v="0"/>
    <n v="0"/>
    <n v="0"/>
    <n v="0"/>
    <m/>
    <n v="0"/>
  </r>
  <r>
    <x v="3"/>
    <s v="SENEGAL"/>
    <s v="SENEGAL"/>
    <s v="BH"/>
    <s v="BH-SENEGAL"/>
    <s v="Banque de l'Habitat du Sénégal (B.H.S.)"/>
    <s v="Banques"/>
    <x v="0"/>
    <s v="Autre pays"/>
    <n v="93700"/>
    <n v="60"/>
    <n v="129"/>
    <n v="189"/>
    <m/>
    <n v="5"/>
    <n v="5"/>
    <n v="0"/>
    <n v="0"/>
    <n v="0"/>
    <n v="249640"/>
    <n v="10"/>
  </r>
  <r>
    <x v="3"/>
    <s v="SENEGAL"/>
    <s v="SENEGAL"/>
    <s v="BICI"/>
    <s v="BICI-SENEGAL"/>
    <s v="Banque Internationale pour le Commerce et l'Industrie du Sénégal (B.I.C.I.S.)"/>
    <s v="Banques"/>
    <x v="10"/>
    <s v="France"/>
    <n v="123570"/>
    <n v="130"/>
    <n v="350"/>
    <n v="480"/>
    <m/>
    <n v="25"/>
    <n v="14"/>
    <n v="0"/>
    <n v="0"/>
    <n v="0"/>
    <n v="335940"/>
    <n v="39"/>
  </r>
  <r>
    <x v="3"/>
    <s v="SENEGAL"/>
    <s v="SENEGAL"/>
    <s v="BIMAO"/>
    <s v="BIMAO-SENEGAL"/>
    <s v="Banque des Institutions Mutualistes d'Afrique de l'Ouest (B.I.M.A.O.) "/>
    <s v="Banques"/>
    <x v="0"/>
    <s v="Autre pays"/>
    <n v="508"/>
    <n v="12"/>
    <n v="19"/>
    <n v="31"/>
    <m/>
    <n v="1"/>
    <n v="2"/>
    <n v="0"/>
    <n v="0"/>
    <n v="0"/>
    <n v="35885"/>
    <n v="3"/>
  </r>
  <r>
    <x v="3"/>
    <s v="SENEGAL"/>
    <s v="SENEGAL"/>
    <s v="BNDE"/>
    <s v="BNDE-SENEGAL"/>
    <s v="Banque Nationale pour le Développement Economique (BNDE)"/>
    <s v="Banques"/>
    <x v="0"/>
    <s v="Autre pays"/>
    <m/>
    <n v="18"/>
    <n v="61"/>
    <n v="79"/>
    <m/>
    <n v="1"/>
    <n v="0"/>
    <n v="0"/>
    <n v="0"/>
    <n v="0"/>
    <n v="30581"/>
    <n v="1"/>
  </r>
  <r>
    <x v="3"/>
    <s v="SENEGAL"/>
    <s v="SENEGAL"/>
    <s v="BOA"/>
    <s v="BOA-SENEGAL"/>
    <s v="Bank Of Africa - Sénégal (B.O.A.-Sénégal) "/>
    <s v="Banques"/>
    <x v="2"/>
    <s v="Maroc"/>
    <n v="100530"/>
    <n v="33"/>
    <n v="149"/>
    <n v="182"/>
    <m/>
    <n v="28"/>
    <n v="8"/>
    <n v="0"/>
    <n v="0"/>
    <n v="0"/>
    <n v="192358"/>
    <n v="36"/>
  </r>
  <r>
    <x v="3"/>
    <s v="SENEGAL"/>
    <s v="SENEGAL"/>
    <s v="BRM"/>
    <s v="BRM-SENEGAL"/>
    <s v="Banque Régionale des Marchés (B.R.M.) "/>
    <s v="Banques"/>
    <x v="0"/>
    <s v="Autre pays"/>
    <n v="92"/>
    <n v="26"/>
    <n v="19"/>
    <n v="45"/>
    <m/>
    <n v="1"/>
    <n v="0"/>
    <n v="0"/>
    <n v="0"/>
    <n v="0"/>
    <n v="221194"/>
    <n v="1"/>
  </r>
  <r>
    <x v="3"/>
    <s v="SENEGAL"/>
    <s v="SENEGAL"/>
    <s v="BRS"/>
    <s v="BRS-SENEGAL"/>
    <s v="Banque Régionale de Solidarité"/>
    <s v="Banques"/>
    <x v="0"/>
    <s v="Autre pays"/>
    <n v="21278"/>
    <n v="11"/>
    <n v="42"/>
    <n v="53"/>
    <m/>
    <n v="4"/>
    <n v="4"/>
    <n v="0"/>
    <n v="0"/>
    <n v="0"/>
    <n v="9149"/>
    <n v="8"/>
  </r>
  <r>
    <x v="3"/>
    <s v="SENEGAL"/>
    <s v="SENEGAL"/>
    <s v="BSIC"/>
    <s v="BSIC-SENEGAL"/>
    <s v="Banque Sahélo-Saharienne pour l'Investissement et le Commerce (B.S.I.C.-Sénégal) "/>
    <s v="Banques"/>
    <x v="3"/>
    <s v="Libye"/>
    <n v="17317"/>
    <n v="31"/>
    <n v="138"/>
    <n v="169"/>
    <m/>
    <n v="9"/>
    <n v="5"/>
    <n v="0"/>
    <n v="0"/>
    <n v="0"/>
    <n v="53709"/>
    <n v="14"/>
  </r>
  <r>
    <x v="3"/>
    <s v="SENEGAL"/>
    <s v="SENEGAL"/>
    <s v="CBAO"/>
    <s v="CBAO-SENEGAL"/>
    <s v="Compagnie Bancaire de l'Afrique Occidentale (C.B.A.O.) "/>
    <s v="Banques"/>
    <x v="4"/>
    <s v="Maroc"/>
    <n v="220476"/>
    <n v="316"/>
    <n v="694"/>
    <n v="1010"/>
    <m/>
    <n v="45"/>
    <n v="46"/>
    <n v="0"/>
    <n v="0"/>
    <n v="0"/>
    <n v="704470"/>
    <n v="91"/>
  </r>
  <r>
    <x v="3"/>
    <s v="SENEGAL"/>
    <s v="SENEGAL"/>
    <s v="CD"/>
    <s v="CD-SENEGAL"/>
    <s v="Crédit du Sénégal (C.D.S.) "/>
    <s v="Banques"/>
    <x v="0"/>
    <s v="Autre pays"/>
    <n v="20441"/>
    <n v="39"/>
    <n v="91"/>
    <n v="130"/>
    <m/>
    <n v="8"/>
    <n v="0"/>
    <n v="0"/>
    <n v="0"/>
    <n v="0"/>
    <n v="139305"/>
    <n v="8"/>
  </r>
  <r>
    <x v="3"/>
    <s v="SENEGAL"/>
    <s v="SENEGAL"/>
    <s v="CI"/>
    <s v="CI-SENEGAL"/>
    <s v="Crédit International"/>
    <s v="Banques"/>
    <x v="0"/>
    <s v="Autre pays"/>
    <n v="794"/>
    <n v="9"/>
    <n v="17"/>
    <n v="26"/>
    <m/>
    <n v="1"/>
    <n v="0"/>
    <n v="0"/>
    <n v="0"/>
    <n v="0"/>
    <n v="31007"/>
    <n v="1"/>
  </r>
  <r>
    <x v="3"/>
    <s v="SENEGAL"/>
    <s v="SENEGAL"/>
    <s v="CITIBANK"/>
    <s v="CITIBANK-SENEGAL"/>
    <s v="Citibank Sénégal"/>
    <s v="Banques"/>
    <x v="0"/>
    <s v="Autre pays"/>
    <n v="137"/>
    <n v="30"/>
    <n v="2"/>
    <n v="32"/>
    <m/>
    <n v="1"/>
    <n v="0"/>
    <n v="0"/>
    <n v="0"/>
    <n v="0"/>
    <n v="109228"/>
    <n v="1"/>
  </r>
  <r>
    <x v="3"/>
    <s v="SENEGAL"/>
    <s v="SENEGAL"/>
    <s v="CNCA"/>
    <s v="CNCA-SENEGAL"/>
    <s v="Caisse Nationale de Crédit Agricole du Sénégal (C.N.C.A.S.) "/>
    <s v="Banques"/>
    <x v="0"/>
    <s v="Autre pays"/>
    <n v="105548"/>
    <n v="50"/>
    <n v="228"/>
    <n v="278"/>
    <m/>
    <n v="4"/>
    <n v="26"/>
    <n v="0"/>
    <n v="0"/>
    <n v="0"/>
    <n v="198968"/>
    <n v="30"/>
  </r>
  <r>
    <x v="3"/>
    <s v="SENEGAL"/>
    <s v="SENEGAL"/>
    <s v="DIAMOND"/>
    <s v="DIAMOND-SENEGAL"/>
    <s v="Diamond Bank - Sénégal"/>
    <s v="Banques"/>
    <x v="5"/>
    <s v="Nigeria"/>
    <n v="2009"/>
    <n v="20"/>
    <n v="40"/>
    <n v="60"/>
    <m/>
    <n v="4"/>
    <n v="0"/>
    <n v="0"/>
    <n v="0"/>
    <n v="0"/>
    <n v="113676"/>
    <n v="4"/>
  </r>
  <r>
    <x v="3"/>
    <s v="SENEGAL"/>
    <s v="SENEGAL"/>
    <s v="ECOBANK"/>
    <s v="ECOBANK-SENEGAL"/>
    <s v="Ecobank-Sénégal"/>
    <s v="Banques"/>
    <x v="6"/>
    <s v="Togo"/>
    <n v="241449"/>
    <n v="110"/>
    <n v="225"/>
    <n v="335"/>
    <m/>
    <n v="82"/>
    <n v="39"/>
    <n v="0"/>
    <n v="0"/>
    <n v="0"/>
    <n v="491729"/>
    <n v="121"/>
  </r>
  <r>
    <x v="3"/>
    <s v="SENEGAL"/>
    <s v="SENEGAL"/>
    <s v="ICB"/>
    <s v="ICB-SENEGAL"/>
    <s v="International Commercial Bank - Sénégal"/>
    <s v="Banques"/>
    <x v="0"/>
    <s v="Autre pays"/>
    <n v="3321"/>
    <n v="42"/>
    <n v="17"/>
    <n v="59"/>
    <m/>
    <m/>
    <m/>
    <m/>
    <m/>
    <m/>
    <n v="27379"/>
    <n v="3"/>
  </r>
  <r>
    <x v="3"/>
    <s v="SENEGAL"/>
    <s v="SENEGAL"/>
    <s v="SG"/>
    <s v="SG-SENEGAL"/>
    <s v="Société Générale de Banques au Sénégal (S.G.B.S.) "/>
    <s v="Banques"/>
    <x v="8"/>
    <s v="France"/>
    <n v="189248"/>
    <n v="206"/>
    <n v="563"/>
    <n v="769"/>
    <m/>
    <n v="35"/>
    <n v="13"/>
    <n v="0"/>
    <n v="0"/>
    <n v="0"/>
    <n v="645482"/>
    <n v="48"/>
  </r>
  <r>
    <x v="3"/>
    <s v="SENEGAL"/>
    <s v="SENEGAL"/>
    <s v="UBA"/>
    <s v="UBA-SENEGAL"/>
    <s v="United Bank of Africa - Sénégal (UBA)"/>
    <s v="Banques"/>
    <x v="9"/>
    <s v="Nigeria"/>
    <n v="2289"/>
    <n v="27"/>
    <n v="113"/>
    <n v="140"/>
    <m/>
    <n v="9"/>
    <n v="0"/>
    <n v="0"/>
    <n v="0"/>
    <n v="0"/>
    <n v="171163"/>
    <n v="9"/>
  </r>
  <r>
    <x v="3"/>
    <s v="TOGO"/>
    <s v="TOGO"/>
    <s v="BA"/>
    <s v="BA-TOGO"/>
    <s v="Banque Atlantique Togo (B.A.T.)"/>
    <s v="Banques"/>
    <x v="1"/>
    <s v="Maroc"/>
    <n v="41139"/>
    <n v="88"/>
    <n v="90"/>
    <n v="178"/>
    <n v="24"/>
    <n v="18"/>
    <n v="5"/>
    <n v="0"/>
    <n v="0"/>
    <n v="0"/>
    <n v="141833"/>
    <n v="23"/>
  </r>
  <r>
    <x v="3"/>
    <s v="TOGO"/>
    <s v="TOGO"/>
    <s v="BIA"/>
    <s v="BIA-TOGO"/>
    <s v="Banque Internationale pour l'Afrique au Togo (B.I.A.-T.)"/>
    <s v="Banques"/>
    <x v="0"/>
    <s v="Autre pays"/>
    <n v="24990"/>
    <n v="71"/>
    <n v="85"/>
    <n v="156"/>
    <m/>
    <n v="7"/>
    <n v="2"/>
    <n v="0"/>
    <n v="0"/>
    <n v="0"/>
    <n v="77096"/>
    <n v="9"/>
  </r>
  <r>
    <x v="3"/>
    <s v="TOGO"/>
    <s v="TOGO"/>
    <s v="BOA"/>
    <s v="BOA-TOGO"/>
    <s v="Bank Of Africa - Togo"/>
    <s v="Banques"/>
    <x v="2"/>
    <s v="Maroc"/>
    <n v="1119"/>
    <n v="8"/>
    <n v="36"/>
    <n v="44"/>
    <n v="2"/>
    <n v="2"/>
    <n v="0"/>
    <n v="0"/>
    <n v="0"/>
    <n v="0"/>
    <n v="11791"/>
    <n v="2"/>
  </r>
  <r>
    <x v="3"/>
    <s v="TOGO"/>
    <s v="TOGO"/>
    <s v="BPEC"/>
    <s v="BPEC-TOGO"/>
    <s v="Banque Populaire pour l'Epargne et le Crédit (B.P.E.C.) "/>
    <s v="Banques"/>
    <x v="0"/>
    <s v="Autre pays"/>
    <n v="160801"/>
    <n v="42"/>
    <n v="194"/>
    <n v="236"/>
    <n v="17"/>
    <n v="6"/>
    <n v="21"/>
    <n v="0"/>
    <n v="0"/>
    <n v="0"/>
    <n v="39814"/>
    <n v="27"/>
  </r>
  <r>
    <x v="3"/>
    <s v="TOGO"/>
    <s v="TOGO"/>
    <s v="BRS"/>
    <s v="BRS-TOGO"/>
    <s v="Banque Régionale de Solidarité - Togo (B.R.S.-Togo)"/>
    <s v="Banques"/>
    <x v="0"/>
    <s v="Autre pays"/>
    <n v="6865"/>
    <n v="16"/>
    <n v="18"/>
    <n v="34"/>
    <m/>
    <n v="2"/>
    <n v="0"/>
    <n v="0"/>
    <n v="0"/>
    <n v="0"/>
    <n v="6321"/>
    <n v="2"/>
  </r>
  <r>
    <x v="3"/>
    <s v="TOGO"/>
    <s v="TOGO"/>
    <s v="BSIC"/>
    <s v="BSIC-TOGO"/>
    <s v="Banque Sahélo-Saharienne pour l'Investissement et le Commerce (B.S.I.C.-Togo) "/>
    <s v="Banques"/>
    <x v="3"/>
    <s v="Libye"/>
    <n v="10205"/>
    <n v="45"/>
    <n v="66"/>
    <n v="111"/>
    <n v="13"/>
    <n v="10"/>
    <n v="3"/>
    <n v="0"/>
    <n v="0"/>
    <n v="0"/>
    <n v="43283"/>
    <n v="13"/>
  </r>
  <r>
    <x v="3"/>
    <s v="TOGO"/>
    <s v="TOGO"/>
    <s v="BTCI"/>
    <s v="BTCI-TOGO"/>
    <s v="Banque Togolaise pour le Commerce et l'Industrie (B.T.C.I.)"/>
    <s v="Banques"/>
    <x v="0"/>
    <s v="Autre pays"/>
    <n v="40914"/>
    <n v="111"/>
    <n v="140"/>
    <n v="251"/>
    <n v="20"/>
    <n v="5"/>
    <n v="6"/>
    <n v="0"/>
    <n v="0"/>
    <n v="0"/>
    <n v="131559"/>
    <n v="11"/>
  </r>
  <r>
    <x v="3"/>
    <s v="TOGO"/>
    <s v="TOGO"/>
    <s v="BTD"/>
    <s v="BTD-TOGO"/>
    <s v="Banque Togolaise de Développement (B.T.D.) "/>
    <s v="Banques"/>
    <x v="0"/>
    <s v="Autre pays"/>
    <m/>
    <m/>
    <m/>
    <n v="0"/>
    <m/>
    <n v="10"/>
    <n v="12"/>
    <n v="0"/>
    <n v="0"/>
    <n v="0"/>
    <m/>
    <n v="22"/>
  </r>
  <r>
    <x v="3"/>
    <s v="TOGO"/>
    <s v="TOGO"/>
    <s v="CBI"/>
    <s v="CBI-TOGO"/>
    <s v="Coris Bank International - Togo (CBI-Togo)"/>
    <s v="Banques"/>
    <x v="11"/>
    <s v="Burkina Faso"/>
    <m/>
    <m/>
    <m/>
    <n v="0"/>
    <m/>
    <n v="0"/>
    <n v="0"/>
    <n v="0"/>
    <n v="0"/>
    <n v="0"/>
    <m/>
    <n v="0"/>
  </r>
  <r>
    <x v="3"/>
    <s v="TOGO"/>
    <s v="TOGO"/>
    <s v="DIAMOND"/>
    <s v="DIAMOND-TOGO"/>
    <s v="Succursale Diamond Bank - Togo"/>
    <s v="Banques"/>
    <x v="5"/>
    <s v="Nigeria"/>
    <n v="4956"/>
    <n v="9"/>
    <n v="52"/>
    <n v="61"/>
    <n v="5"/>
    <n v="4"/>
    <n v="0"/>
    <n v="0"/>
    <n v="0"/>
    <n v="0"/>
    <n v="100349"/>
    <n v="4"/>
  </r>
  <r>
    <x v="3"/>
    <s v="TOGO"/>
    <s v="TOGO"/>
    <s v="ECOBANK"/>
    <s v="ECOBANK-TOGO"/>
    <s v="Ecobank-Togo "/>
    <s v="Banques"/>
    <x v="6"/>
    <s v="Togo"/>
    <n v="158439"/>
    <n v="151"/>
    <n v="145"/>
    <n v="296"/>
    <n v="53"/>
    <n v="17"/>
    <n v="7"/>
    <n v="0"/>
    <n v="0"/>
    <n v="0"/>
    <n v="329072"/>
    <n v="24"/>
  </r>
  <r>
    <x v="3"/>
    <s v="TOGO"/>
    <s v="TOGO"/>
    <s v="ORABANK"/>
    <s v="ORABANK-TOGO"/>
    <s v="Orabank Togo"/>
    <s v="Banques"/>
    <x v="7"/>
    <s v="Togo"/>
    <n v="65148"/>
    <n v="178"/>
    <n v="152"/>
    <n v="330"/>
    <n v="10"/>
    <n v="7"/>
    <n v="1"/>
    <n v="0"/>
    <n v="0"/>
    <n v="0"/>
    <n v="373598"/>
    <n v="8"/>
  </r>
  <r>
    <x v="3"/>
    <s v="TOGO"/>
    <s v="TOGO"/>
    <s v="SIAB"/>
    <s v="SIAB-TOGO"/>
    <s v="Société Inter-Africaine de Banque (S.I.A.B.)"/>
    <s v="Banques"/>
    <x v="0"/>
    <s v="Autre pays"/>
    <n v="3977"/>
    <n v="25"/>
    <n v="29"/>
    <n v="54"/>
    <m/>
    <n v="1"/>
    <n v="0"/>
    <n v="0"/>
    <n v="0"/>
    <n v="0"/>
    <n v="6816"/>
    <n v="1"/>
  </r>
  <r>
    <x v="3"/>
    <s v="TOGO"/>
    <s v="TOGO"/>
    <s v="UTB"/>
    <s v="UTB-TOGO"/>
    <s v="Union Togolaise de Banque (U.T.B.) "/>
    <s v="Banques"/>
    <x v="0"/>
    <s v="Autre pays"/>
    <n v="152898"/>
    <n v="109"/>
    <n v="151"/>
    <n v="260"/>
    <n v="22"/>
    <n v="20"/>
    <n v="20"/>
    <n v="0"/>
    <n v="0"/>
    <n v="0"/>
    <n v="191354"/>
    <n v="40"/>
  </r>
  <r>
    <x v="4"/>
    <s v="BENIN"/>
    <s v="BENIN"/>
    <s v="BA"/>
    <s v="BA-BENIN"/>
    <s v="Banque Atlantique Bénin (B.A.B.)                                                "/>
    <s v="Banques"/>
    <x v="1"/>
    <s v="Maroc"/>
    <n v="45097"/>
    <n v="20"/>
    <n v="171"/>
    <n v="191"/>
    <m/>
    <m/>
    <m/>
    <m/>
    <m/>
    <m/>
    <n v="214900"/>
    <n v="15"/>
  </r>
  <r>
    <x v="4"/>
    <s v="BENIN"/>
    <s v="BENIN"/>
    <s v="BAIC"/>
    <s v="BAIC-BENIN"/>
    <s v="Banque Africaine pour l'Industrie et le Commerce"/>
    <s v="Banques"/>
    <x v="0"/>
    <s v="Autre pays"/>
    <m/>
    <m/>
    <n v="41"/>
    <n v="41"/>
    <m/>
    <n v="12"/>
    <n v="3"/>
    <n v="0"/>
    <n v="0"/>
    <n v="0"/>
    <m/>
    <n v="15"/>
  </r>
  <r>
    <x v="4"/>
    <s v="BENIN"/>
    <s v="BENIN"/>
    <s v="BGFI"/>
    <s v="BGFI-BENIN"/>
    <s v="BGFI BENIN"/>
    <s v="Banques"/>
    <x v="13"/>
    <s v="Autre pays"/>
    <n v="6255"/>
    <n v="16"/>
    <n v="96"/>
    <n v="112"/>
    <m/>
    <n v="17"/>
    <n v="9"/>
    <n v="0"/>
    <n v="0"/>
    <n v="0"/>
    <n v="106215"/>
    <n v="26"/>
  </r>
  <r>
    <x v="4"/>
    <s v="BENIN"/>
    <s v="BENIN"/>
    <s v="BH"/>
    <s v="BH-BENIN"/>
    <s v="Banque de l'Habitat du Bénin (B.H.B.)                                           "/>
    <s v="Banques"/>
    <x v="0"/>
    <s v="Autre pays"/>
    <n v="16575"/>
    <n v="7"/>
    <n v="18"/>
    <n v="25"/>
    <m/>
    <n v="1"/>
    <n v="1"/>
    <n v="0"/>
    <n v="0"/>
    <n v="0"/>
    <n v="30556"/>
    <n v="2"/>
  </r>
  <r>
    <x v="4"/>
    <s v="BENIN"/>
    <s v="BENIN"/>
    <s v="BI"/>
    <s v="BI-BENIN"/>
    <s v="Banque Internationale du Bénin (B.I.BE.)                                        "/>
    <s v="Banques"/>
    <x v="0"/>
    <s v="Autre pays"/>
    <n v="33388"/>
    <n v="163"/>
    <n v="18"/>
    <n v="181"/>
    <m/>
    <n v="7"/>
    <n v="7"/>
    <n v="0"/>
    <n v="0"/>
    <n v="0"/>
    <n v="33949"/>
    <n v="14"/>
  </r>
  <r>
    <x v="4"/>
    <s v="BENIN"/>
    <s v="BENIN"/>
    <s v="BOA"/>
    <s v="BOA-BENIN"/>
    <s v="Bank Of Africa - Bénin (B.O.A.-Bénin)                                           "/>
    <s v="Banques"/>
    <x v="2"/>
    <s v="Maroc"/>
    <n v="332715"/>
    <n v="64"/>
    <n v="512"/>
    <n v="576"/>
    <m/>
    <n v="24"/>
    <n v="21"/>
    <n v="0"/>
    <n v="0"/>
    <n v="0"/>
    <n v="773207"/>
    <n v="45"/>
  </r>
  <r>
    <x v="4"/>
    <s v="BENIN"/>
    <s v="BENIN"/>
    <s v="BSIC"/>
    <s v="BSIC-BENIN"/>
    <s v="Banque Sahélo-Saharienne pour l'Investissement et le Commerce (B.S.I.C.-Bénin)  "/>
    <s v="Banques"/>
    <x v="3"/>
    <s v="Libye"/>
    <n v="26812"/>
    <n v="14"/>
    <m/>
    <n v="14"/>
    <m/>
    <n v="9"/>
    <n v="3"/>
    <n v="0"/>
    <n v="0"/>
    <n v="0"/>
    <n v="90596"/>
    <n v="12"/>
  </r>
  <r>
    <x v="4"/>
    <s v="BENIN"/>
    <s v="BENIN"/>
    <s v="CBAO"/>
    <s v="CBAO-BENIN"/>
    <s v="CBAO Succursale du Benin (CBAO Bénin)"/>
    <s v="Banques"/>
    <x v="4"/>
    <s v="Maroc"/>
    <n v="11317"/>
    <m/>
    <m/>
    <n v="0"/>
    <m/>
    <n v="0"/>
    <n v="0"/>
    <n v="0"/>
    <n v="0"/>
    <n v="0"/>
    <m/>
    <n v="0"/>
  </r>
  <r>
    <x v="4"/>
    <s v="BENIN"/>
    <s v="BENIN"/>
    <s v="CCEI"/>
    <s v="CCEI-BENIN"/>
    <s v="CCEI Bank Benin"/>
    <s v="Banques"/>
    <x v="0"/>
    <s v="Autre pays"/>
    <m/>
    <m/>
    <n v="18"/>
    <n v="18"/>
    <m/>
    <n v="0"/>
    <n v="0"/>
    <n v="0"/>
    <n v="0"/>
    <n v="0"/>
    <m/>
    <n v="0"/>
  </r>
  <r>
    <x v="4"/>
    <s v="BENIN"/>
    <s v="BENIN"/>
    <s v="DIAMOND"/>
    <s v="DIAMOND-BENIN"/>
    <s v="Diamond Bank-Bénin (D.B.B.)                                                     "/>
    <s v="Banques"/>
    <x v="5"/>
    <s v="Nigeria"/>
    <n v="100852"/>
    <n v="40"/>
    <n v="335"/>
    <n v="375"/>
    <m/>
    <n v="13"/>
    <n v="7"/>
    <n v="0"/>
    <n v="0"/>
    <n v="0"/>
    <n v="514033"/>
    <n v="20"/>
  </r>
  <r>
    <x v="4"/>
    <s v="BENIN"/>
    <s v="BENIN"/>
    <s v="ECOBANK"/>
    <s v="ECOBANK-BENIN"/>
    <s v="Ecobank - Bénin                                                                 "/>
    <s v="Banques"/>
    <x v="6"/>
    <s v="Togo"/>
    <n v="300669"/>
    <n v="93"/>
    <n v="324"/>
    <n v="417"/>
    <m/>
    <n v="21"/>
    <n v="11"/>
    <n v="0"/>
    <n v="0"/>
    <n v="0"/>
    <n v="544192"/>
    <n v="32"/>
  </r>
  <r>
    <x v="4"/>
    <s v="BENIN"/>
    <s v="BENIN"/>
    <s v="ORABANK"/>
    <s v="ORABANK-BENIN"/>
    <s v="Orabank Benin"/>
    <s v="Banques"/>
    <x v="7"/>
    <s v="Togo"/>
    <n v="36770"/>
    <n v="49"/>
    <n v="94"/>
    <n v="143"/>
    <m/>
    <n v="5"/>
    <n v="5"/>
    <n v="0"/>
    <n v="0"/>
    <n v="0"/>
    <n v="229077"/>
    <n v="10"/>
  </r>
  <r>
    <x v="4"/>
    <s v="BENIN"/>
    <s v="BENIN"/>
    <s v="SG"/>
    <s v="SG-BENIN"/>
    <s v="Société Générale de Banques au Bénin (S.G.B.BE.)                                "/>
    <s v="Banques"/>
    <x v="8"/>
    <s v="France"/>
    <n v="26773"/>
    <m/>
    <n v="145"/>
    <n v="145"/>
    <m/>
    <n v="17"/>
    <n v="3"/>
    <n v="0"/>
    <n v="0"/>
    <n v="0"/>
    <n v="211692"/>
    <n v="20"/>
  </r>
  <r>
    <x v="4"/>
    <s v="BENIN"/>
    <s v="BENIN"/>
    <s v="UBA"/>
    <s v="UBA-BENIN"/>
    <s v="United Bank for Africa Benin (UBA Benin)"/>
    <s v="Banques"/>
    <x v="9"/>
    <s v="Nigeria"/>
    <n v="10107"/>
    <n v="64"/>
    <n v="512"/>
    <n v="576"/>
    <m/>
    <n v="8"/>
    <n v="8"/>
    <n v="0"/>
    <n v="0"/>
    <n v="0"/>
    <n v="134095"/>
    <n v="16"/>
  </r>
  <r>
    <x v="4"/>
    <s v="BURKINA FASO"/>
    <s v="BURKINA"/>
    <s v="BA"/>
    <s v="BA-BURKINA"/>
    <s v="Banque Atlantique Burkina (B.A.B.)                                                             "/>
    <s v="Banques"/>
    <x v="1"/>
    <s v="Maroc"/>
    <n v="70105"/>
    <n v="58"/>
    <n v="124"/>
    <n v="182"/>
    <m/>
    <n v="7"/>
    <n v="12"/>
    <n v="0"/>
    <n v="0"/>
    <n v="0"/>
    <n v="326818"/>
    <n v="19"/>
  </r>
  <r>
    <x v="4"/>
    <s v="BURKINA FASO"/>
    <s v="BURKINA"/>
    <s v="BC"/>
    <s v="BC-BURKINA"/>
    <s v="Banque Commerciale du Burkina (B.C.B.)                                                         "/>
    <s v="Banques"/>
    <x v="0"/>
    <s v="Autre pays"/>
    <n v="49039"/>
    <n v="138"/>
    <n v="44"/>
    <n v="182"/>
    <m/>
    <n v="6"/>
    <n v="3"/>
    <n v="0"/>
    <n v="0"/>
    <n v="0"/>
    <n v="136335"/>
    <n v="9"/>
  </r>
  <r>
    <x v="4"/>
    <s v="BURKINA FASO"/>
    <s v="BURKINA"/>
    <s v="BDU"/>
    <s v="BDU-BURKINA"/>
    <s v="Banque De l'Union Burkina Faso (BDU-BF)"/>
    <s v="Banques"/>
    <x v="0"/>
    <s v="Autre pays"/>
    <m/>
    <m/>
    <m/>
    <n v="0"/>
    <m/>
    <n v="0"/>
    <n v="0"/>
    <n v="0"/>
    <n v="0"/>
    <n v="0"/>
    <m/>
    <n v="0"/>
  </r>
  <r>
    <x v="4"/>
    <s v="BURKINA FASO"/>
    <s v="BURKINA"/>
    <s v="BH"/>
    <s v="BH-BURKINA"/>
    <s v="Banque de l'Habitat du Burkina Faso (B.H.B.F.)                                                 "/>
    <s v="Banques"/>
    <x v="0"/>
    <s v="Autre pays"/>
    <n v="11054"/>
    <n v="10"/>
    <n v="54"/>
    <n v="64"/>
    <m/>
    <n v="3"/>
    <n v="3"/>
    <n v="0"/>
    <n v="0"/>
    <n v="0"/>
    <n v="58448"/>
    <n v="6"/>
  </r>
  <r>
    <x v="4"/>
    <s v="BURKINA FASO"/>
    <s v="BURKINA"/>
    <s v="BICIA"/>
    <s v="BICIA-BURKINA"/>
    <s v="Banque Internationale pour le Commerce, l'Industrie et l'Agriculture du Burkina (B.I.C.I.A.-B.)"/>
    <s v="Banques"/>
    <x v="10"/>
    <s v="France"/>
    <n v="77300"/>
    <n v="142"/>
    <n v="183"/>
    <n v="325"/>
    <m/>
    <n v="6"/>
    <n v="10"/>
    <n v="0"/>
    <n v="0"/>
    <n v="0"/>
    <n v="190701"/>
    <n v="16"/>
  </r>
  <r>
    <x v="4"/>
    <s v="BURKINA FASO"/>
    <s v="BURKINA"/>
    <s v="BOA"/>
    <s v="BOA-BURKINA"/>
    <s v="Bank Of Africa - Burkina (B.O.A.-Burkina)                                                      "/>
    <s v="Banques"/>
    <x v="2"/>
    <s v="Maroc"/>
    <n v="185422"/>
    <n v="13"/>
    <n v="291"/>
    <n v="304"/>
    <m/>
    <n v="18"/>
    <n v="13"/>
    <n v="0"/>
    <n v="0"/>
    <n v="0"/>
    <n v="497141"/>
    <n v="31"/>
  </r>
  <r>
    <x v="4"/>
    <s v="BURKINA FASO"/>
    <s v="BURKINA"/>
    <s v="BRS"/>
    <s v="BRS-BURKINA"/>
    <s v="Banque Régionale de Solidarité"/>
    <s v="Banques"/>
    <x v="0"/>
    <s v="Autre pays"/>
    <n v="10170"/>
    <m/>
    <n v="21"/>
    <n v="21"/>
    <m/>
    <n v="3"/>
    <n v="1"/>
    <n v="0"/>
    <n v="0"/>
    <n v="0"/>
    <n v="34593"/>
    <n v="4"/>
  </r>
  <r>
    <x v="4"/>
    <s v="BURKINA FASO"/>
    <s v="BURKINA"/>
    <s v="BSIC"/>
    <s v="BSIC-BURKINA"/>
    <s v="Banque Sahélo-Saharienne pour l'Investissement et le Commerce (B.S.I.C.-Burkina)               "/>
    <s v="Banques"/>
    <x v="3"/>
    <s v="Libye"/>
    <n v="12037"/>
    <n v="38"/>
    <n v="88"/>
    <n v="126"/>
    <m/>
    <n v="8"/>
    <n v="3"/>
    <n v="0"/>
    <n v="0"/>
    <n v="0"/>
    <n v="119628"/>
    <n v="11"/>
  </r>
  <r>
    <x v="4"/>
    <s v="BURKINA FASO"/>
    <s v="BURKINA"/>
    <s v="CBAO"/>
    <s v="CBAO-BURKINA"/>
    <s v="CBAO BURKINA"/>
    <s v="Banques"/>
    <x v="4"/>
    <s v="Maroc"/>
    <n v="1848"/>
    <n v="43"/>
    <n v="10"/>
    <n v="53"/>
    <m/>
    <n v="1"/>
    <n v="0"/>
    <n v="0"/>
    <n v="0"/>
    <n v="0"/>
    <n v="33577"/>
    <n v="1"/>
  </r>
  <r>
    <x v="4"/>
    <s v="BURKINA FASO"/>
    <s v="BURKINA"/>
    <s v="CBI"/>
    <s v="CBI-BURKINA"/>
    <s v="Coris Bank (CBI)                                                   "/>
    <s v="Banques"/>
    <x v="11"/>
    <s v="Burkina Faso"/>
    <n v="134425"/>
    <n v="95"/>
    <n v="205"/>
    <n v="300"/>
    <m/>
    <n v="13"/>
    <n v="15"/>
    <n v="0"/>
    <n v="0"/>
    <n v="0"/>
    <n v="535140"/>
    <n v="28"/>
  </r>
  <r>
    <x v="4"/>
    <s v="BURKINA FASO"/>
    <s v="BURKINA"/>
    <s v="ECOBANK"/>
    <s v="ECOBANK-BURKINA"/>
    <s v="Ecobank-Burkina                                                                                "/>
    <s v="Banques"/>
    <x v="6"/>
    <s v="Togo"/>
    <n v="297158"/>
    <n v="219"/>
    <n v="229"/>
    <n v="448"/>
    <m/>
    <n v="15"/>
    <n v="28"/>
    <n v="0"/>
    <n v="0"/>
    <n v="0"/>
    <n v="605608"/>
    <n v="43"/>
  </r>
  <r>
    <x v="4"/>
    <s v="BURKINA FASO"/>
    <s v="BURKINA"/>
    <s v="SG"/>
    <s v="SG-BURKINA"/>
    <s v="Société Générale de Banques au Burkina (S.G.B.B.)                                              "/>
    <s v="Banques"/>
    <x v="8"/>
    <s v="France"/>
    <n v="53481"/>
    <n v="206"/>
    <n v="14"/>
    <n v="220"/>
    <m/>
    <n v="11"/>
    <n v="5"/>
    <n v="0"/>
    <n v="0"/>
    <n v="0"/>
    <n v="322032"/>
    <n v="16"/>
  </r>
  <r>
    <x v="4"/>
    <s v="BURKINA FASO"/>
    <s v="BURKINA"/>
    <s v="UBA"/>
    <s v="UBA-BURKINA"/>
    <s v="United Bank for Africa (ex Banque Internationale du Burkina)                                   "/>
    <s v="Banques"/>
    <x v="9"/>
    <s v="Nigeria"/>
    <n v="130610"/>
    <n v="81"/>
    <n v="215"/>
    <n v="296"/>
    <m/>
    <n v="11"/>
    <n v="18"/>
    <n v="0"/>
    <n v="0"/>
    <n v="0"/>
    <n v="330550"/>
    <n v="29"/>
  </r>
  <r>
    <x v="4"/>
    <s v="COTE D'IVOIRE"/>
    <s v="CI"/>
    <s v="AFB"/>
    <s v="AFB-CI"/>
    <s v="Afriland First Bank (ex ACCESS BANK)                                                    "/>
    <s v="Banques"/>
    <x v="0"/>
    <s v="Autre pays"/>
    <n v="5685"/>
    <n v="27"/>
    <n v="17"/>
    <n v="44"/>
    <n v="2"/>
    <n v="2"/>
    <n v="0"/>
    <n v="0"/>
    <n v="0"/>
    <n v="0"/>
    <n v="19041"/>
    <n v="2"/>
  </r>
  <r>
    <x v="4"/>
    <s v="COTE D'IVOIRE"/>
    <s v="CI"/>
    <s v="BA"/>
    <s v="BA-CI"/>
    <s v="Banque Atlantique - Côte d'Ivoire (B.A.C.I.)                                              "/>
    <s v="Banques"/>
    <x v="1"/>
    <s v="Maroc"/>
    <n v="267361"/>
    <n v="272"/>
    <n v="252"/>
    <n v="524"/>
    <n v="84"/>
    <n v="32"/>
    <n v="32"/>
    <n v="1"/>
    <n v="0"/>
    <n v="0"/>
    <n v="907320"/>
    <n v="65"/>
  </r>
  <r>
    <x v="4"/>
    <s v="COTE D'IVOIRE"/>
    <s v="CI"/>
    <s v="BBG"/>
    <s v="BBG-CI"/>
    <s v="Bridge Bank Group - Côte d'Ivoire (B.B.G.C.I.)                                            "/>
    <s v="Banques"/>
    <x v="0"/>
    <s v="Autre pays"/>
    <n v="4891"/>
    <n v="92"/>
    <n v="40"/>
    <n v="132"/>
    <n v="5"/>
    <n v="6"/>
    <n v="0"/>
    <n v="0"/>
    <n v="0"/>
    <n v="0"/>
    <n v="163951"/>
    <n v="6"/>
  </r>
  <r>
    <x v="4"/>
    <s v="COTE D'IVOIRE"/>
    <s v="CI"/>
    <s v="BDU"/>
    <s v="BDU-CI"/>
    <s v="Banque De l'Union Côte d'Ivoire (BDU-CI)"/>
    <s v="Banques"/>
    <x v="0"/>
    <s v="Autre pays"/>
    <m/>
    <m/>
    <m/>
    <n v="0"/>
    <n v="0"/>
    <n v="0"/>
    <n v="0"/>
    <n v="0"/>
    <n v="0"/>
    <n v="0"/>
    <m/>
    <n v="0"/>
  </r>
  <r>
    <x v="4"/>
    <s v="COTE D'IVOIRE"/>
    <s v="CI"/>
    <s v="BGFI"/>
    <s v="BGFI-CI"/>
    <s v="BGFIBANK - CI"/>
    <s v="Banques"/>
    <x v="13"/>
    <s v="Autre pays"/>
    <n v="612"/>
    <n v="38"/>
    <n v="16"/>
    <n v="54"/>
    <m/>
    <n v="2"/>
    <n v="0"/>
    <n v="0"/>
    <n v="0"/>
    <n v="0"/>
    <n v="122311"/>
    <n v="2"/>
  </r>
  <r>
    <x v="4"/>
    <s v="COTE D'IVOIRE"/>
    <s v="CI"/>
    <s v="BH"/>
    <s v="BH-CI"/>
    <s v="Banque de l'Habitat de Côte d'Ivoire (B.H.C.I.)                                           "/>
    <s v="Banques"/>
    <x v="0"/>
    <s v="Autre pays"/>
    <n v="59850"/>
    <n v="51"/>
    <n v="134"/>
    <n v="185"/>
    <n v="18"/>
    <n v="6"/>
    <n v="3"/>
    <n v="0"/>
    <n v="0"/>
    <n v="0"/>
    <n v="69868"/>
    <n v="9"/>
  </r>
  <r>
    <x v="4"/>
    <s v="COTE D'IVOIRE"/>
    <s v="CI"/>
    <s v="BICI"/>
    <s v="BICI-CI"/>
    <s v="Banque Internationale pour le Commerce et l'Industrie de la Côte d'Ivoire (B.I.C.I.C.I.)  "/>
    <s v="Banques"/>
    <x v="10"/>
    <s v="France"/>
    <n v="105343"/>
    <n v="288"/>
    <n v="273"/>
    <n v="561"/>
    <n v="61"/>
    <n v="25"/>
    <n v="16"/>
    <n v="0"/>
    <n v="0"/>
    <n v="0"/>
    <n v="515164"/>
    <n v="41"/>
  </r>
  <r>
    <x v="4"/>
    <s v="COTE D'IVOIRE"/>
    <s v="CI"/>
    <s v="BMS"/>
    <s v="BMS-CI"/>
    <s v="Banque Malienne de Solidarité en Côte d'Ivoire (BMS- CI)"/>
    <s v="Banques"/>
    <x v="0"/>
    <s v="Autre pays"/>
    <m/>
    <m/>
    <m/>
    <n v="0"/>
    <m/>
    <n v="0"/>
    <n v="0"/>
    <n v="0"/>
    <n v="0"/>
    <n v="0"/>
    <m/>
    <n v="0"/>
  </r>
  <r>
    <x v="4"/>
    <s v="COTE D'IVOIRE"/>
    <s v="CI"/>
    <s v="BNI"/>
    <s v="BNI-CI"/>
    <s v="Banque Nationale d'Investissement (B.N.I. ; ex-C.A.A.-S.E.)                               "/>
    <s v="Banques"/>
    <x v="0"/>
    <s v="Autre pays"/>
    <n v="149148"/>
    <n v="276"/>
    <n v="223"/>
    <n v="499"/>
    <m/>
    <n v="13"/>
    <n v="18"/>
    <n v="0"/>
    <n v="0"/>
    <n v="0"/>
    <n v="459667"/>
    <n v="31"/>
  </r>
  <r>
    <x v="4"/>
    <s v="COTE D'IVOIRE"/>
    <s v="CI"/>
    <s v="BOA"/>
    <s v="BOA-CI"/>
    <s v="Bank Of Africa - Côte d'Ivoire (B.O.A.-Côte d'Ivoire)                                     "/>
    <s v="Banques"/>
    <x v="2"/>
    <s v="Maroc"/>
    <n v="139931"/>
    <n v="102"/>
    <n v="216"/>
    <n v="318"/>
    <n v="28"/>
    <n v="15"/>
    <n v="10"/>
    <n v="0"/>
    <n v="0"/>
    <n v="0"/>
    <n v="493079"/>
    <n v="25"/>
  </r>
  <r>
    <x v="4"/>
    <s v="COTE D'IVOIRE"/>
    <s v="CI"/>
    <s v="BRS"/>
    <s v="BRS-CI"/>
    <s v="Banque Régionale de Solidarité"/>
    <s v="Banques"/>
    <x v="0"/>
    <s v="Autre pays"/>
    <n v="9940"/>
    <n v="38"/>
    <n v="30"/>
    <n v="68"/>
    <n v="1"/>
    <n v="2"/>
    <n v="0"/>
    <n v="0"/>
    <n v="0"/>
    <n v="0"/>
    <n v="58233"/>
    <n v="2"/>
  </r>
  <r>
    <x v="4"/>
    <s v="COTE D'IVOIRE"/>
    <s v="CI"/>
    <s v="BSIC"/>
    <s v="BSIC-CI"/>
    <s v="Banque Sahélo-Saharienne pour l'Investissement et le Commerce (B.S.I.C.-CI)  "/>
    <s v="Banques"/>
    <x v="3"/>
    <s v="Libye"/>
    <n v="18656"/>
    <n v="60"/>
    <n v="121"/>
    <n v="181"/>
    <n v="17"/>
    <n v="10"/>
    <n v="5"/>
    <n v="0"/>
    <n v="0"/>
    <n v="0"/>
    <n v="83747"/>
    <n v="15"/>
  </r>
  <r>
    <x v="4"/>
    <s v="COTE D'IVOIRE"/>
    <s v="CI"/>
    <s v="CBI"/>
    <s v="CBI-CI"/>
    <s v="Coris Bank International CI"/>
    <s v="Banques"/>
    <x v="11"/>
    <s v="Burkina Faso"/>
    <n v="13757"/>
    <n v="25"/>
    <n v="92"/>
    <n v="117"/>
    <n v="10"/>
    <n v="5"/>
    <n v="5"/>
    <n v="0"/>
    <n v="0"/>
    <n v="0"/>
    <n v="71753"/>
    <n v="10"/>
  </r>
  <r>
    <x v="4"/>
    <s v="COTE D'IVOIRE"/>
    <s v="CI"/>
    <s v="CIB"/>
    <s v="CIB-CI"/>
    <s v="Cofipa Investment Bank Côte d'Ivoire (C.I.B.-C.I.)                                        "/>
    <s v="Banques"/>
    <x v="0"/>
    <s v="Autre pays"/>
    <n v="3001"/>
    <n v="35"/>
    <n v="23"/>
    <n v="58"/>
    <n v="3"/>
    <n v="4"/>
    <n v="0"/>
    <n v="0"/>
    <n v="0"/>
    <n v="0"/>
    <n v="20444"/>
    <n v="4"/>
  </r>
  <r>
    <x v="4"/>
    <s v="COTE D'IVOIRE"/>
    <s v="CI"/>
    <s v="CITIBANK"/>
    <s v="CITIBANK-CI"/>
    <s v="CITIBANK - COTE D'IVOIRE (CITIBANK-C.I.)                                                  "/>
    <s v="Banques"/>
    <x v="0"/>
    <s v="Autre pays"/>
    <m/>
    <n v="40"/>
    <n v="3"/>
    <n v="43"/>
    <m/>
    <n v="1"/>
    <n v="0"/>
    <n v="0"/>
    <n v="0"/>
    <n v="0"/>
    <n v="107020"/>
    <n v="1"/>
  </r>
  <r>
    <x v="4"/>
    <s v="COTE D'IVOIRE"/>
    <s v="CI"/>
    <s v="CNCE"/>
    <s v="CNCE-CI"/>
    <s v="Caisse Nationale des Caisses d'Epargne (CNCE)"/>
    <s v="Banques"/>
    <x v="0"/>
    <s v="Autre pays"/>
    <n v="554356"/>
    <n v="192"/>
    <n v="645"/>
    <n v="837"/>
    <n v="83"/>
    <n v="31"/>
    <n v="99"/>
    <n v="0"/>
    <n v="0"/>
    <n v="0"/>
    <n v="97137"/>
    <n v="130"/>
  </r>
  <r>
    <x v="4"/>
    <s v="COTE D'IVOIRE"/>
    <s v="CI"/>
    <s v="DIAMOND"/>
    <s v="DIAMOND-CI"/>
    <s v="Diamond Bank"/>
    <s v="Banques"/>
    <x v="5"/>
    <s v="Nigeria"/>
    <n v="8553"/>
    <n v="17"/>
    <n v="73"/>
    <n v="90"/>
    <n v="6"/>
    <n v="4"/>
    <n v="1"/>
    <n v="0"/>
    <n v="0"/>
    <n v="0"/>
    <n v="127993"/>
    <n v="5"/>
  </r>
  <r>
    <x v="4"/>
    <s v="COTE D'IVOIRE"/>
    <s v="CI"/>
    <s v="ECOBANK"/>
    <s v="ECOBANK-CI"/>
    <s v="Ecobank - Côte d'Ivoire                                                                   "/>
    <s v="Banques"/>
    <x v="6"/>
    <s v="Togo"/>
    <n v="258697"/>
    <n v="252"/>
    <n v="387"/>
    <n v="639"/>
    <n v="132"/>
    <n v="32"/>
    <n v="17"/>
    <n v="0"/>
    <n v="0"/>
    <n v="0"/>
    <n v="823661"/>
    <n v="49"/>
  </r>
  <r>
    <x v="4"/>
    <s v="COTE D'IVOIRE"/>
    <s v="CI"/>
    <s v="GTBANK"/>
    <s v="GTBANK-CI"/>
    <s v="Guaranty Trust Bank CI - GTBank CI"/>
    <s v="Banques"/>
    <x v="0"/>
    <s v="Autre pays"/>
    <n v="12991"/>
    <n v="35"/>
    <n v="16"/>
    <n v="51"/>
    <n v="5"/>
    <n v="4"/>
    <n v="0"/>
    <n v="0"/>
    <n v="0"/>
    <n v="0"/>
    <n v="15511"/>
    <n v="4"/>
  </r>
  <r>
    <x v="4"/>
    <s v="COTE D'IVOIRE"/>
    <s v="CI"/>
    <s v="NSIA"/>
    <s v="NSIA-CI"/>
    <s v="NSIA Banque Côte d'Ivoire (ex BIAO - CI)                                                      "/>
    <s v="Banques"/>
    <x v="14"/>
    <s v="Côte d’Ivoire"/>
    <n v="222509"/>
    <n v="321"/>
    <n v="428"/>
    <n v="749"/>
    <n v="102"/>
    <n v="37"/>
    <n v="26"/>
    <n v="0"/>
    <n v="0"/>
    <n v="0"/>
    <n v="628121"/>
    <n v="63"/>
  </r>
  <r>
    <x v="4"/>
    <s v="COTE D'IVOIRE"/>
    <s v="CI"/>
    <s v="SCB"/>
    <s v="SCB-CI"/>
    <s v="Standard Chartered Bank - Côte d'Ivoire (S.C.B.C.I.)                                      "/>
    <s v="Banques"/>
    <x v="0"/>
    <s v="Autre pays"/>
    <n v="1560"/>
    <n v="66"/>
    <n v="25"/>
    <n v="91"/>
    <n v="5"/>
    <n v="3"/>
    <n v="1"/>
    <n v="0"/>
    <n v="0"/>
    <n v="0"/>
    <n v="138470"/>
    <n v="4"/>
  </r>
  <r>
    <x v="4"/>
    <s v="COTE D'IVOIRE"/>
    <s v="CI"/>
    <s v="SG"/>
    <s v="SG-CI"/>
    <s v="Société Générale de Banques en Côte d'Ivoire (S.G.B.C.I.)                                 "/>
    <s v="Banques"/>
    <x v="8"/>
    <s v="France"/>
    <n v="351725"/>
    <n v="501"/>
    <n v="656"/>
    <n v="1157"/>
    <n v="110"/>
    <n v="46"/>
    <n v="23"/>
    <n v="0"/>
    <n v="0"/>
    <n v="0"/>
    <n v="1019981"/>
    <n v="69"/>
  </r>
  <r>
    <x v="4"/>
    <s v="COTE D'IVOIRE"/>
    <s v="CI"/>
    <s v="SIB"/>
    <s v="SIB-CI"/>
    <s v="Société Ivoirienne de Banque (S.I.B.)                                                     "/>
    <s v="Banques"/>
    <x v="4"/>
    <s v="Maroc"/>
    <n v="298887"/>
    <n v="317"/>
    <n v="317"/>
    <n v="634"/>
    <n v="63"/>
    <n v="36"/>
    <n v="13"/>
    <n v="0"/>
    <n v="0"/>
    <n v="0"/>
    <n v="500775"/>
    <n v="49"/>
  </r>
  <r>
    <x v="4"/>
    <s v="COTE D'IVOIRE"/>
    <s v="CI"/>
    <s v="UBA"/>
    <s v="UBA-CI"/>
    <s v="United Bank for Arica (UBA-Côte d’Ivoire)                                                 "/>
    <s v="Banques"/>
    <x v="9"/>
    <s v="Nigeria"/>
    <n v="43392"/>
    <n v="46"/>
    <n v="114"/>
    <n v="160"/>
    <n v="20"/>
    <n v="9"/>
    <n v="1"/>
    <n v="0"/>
    <n v="0"/>
    <n v="0"/>
    <n v="116833"/>
    <n v="10"/>
  </r>
  <r>
    <x v="4"/>
    <s v="COTE D'IVOIRE"/>
    <s v="CI"/>
    <s v="VERSUS"/>
    <s v="VERSUS-CI"/>
    <s v="VERSUS BANK                                                                               "/>
    <s v="Banques"/>
    <x v="0"/>
    <s v="Autre pays"/>
    <n v="7415"/>
    <n v="36"/>
    <n v="58"/>
    <n v="94"/>
    <n v="3"/>
    <n v="3"/>
    <n v="0"/>
    <n v="0"/>
    <n v="0"/>
    <n v="0"/>
    <n v="48770"/>
    <n v="3"/>
  </r>
  <r>
    <x v="4"/>
    <s v="GUINEE-BISSAU"/>
    <s v="GB"/>
    <s v="BAO"/>
    <s v="BAO-GB"/>
    <s v="Banco da Africa Ocidental (B.A.O.) "/>
    <s v="Banques"/>
    <x v="0"/>
    <s v="Autre pays"/>
    <n v="37060"/>
    <n v="68"/>
    <n v="55"/>
    <n v="123"/>
    <m/>
    <n v="4"/>
    <n v="6"/>
    <n v="0"/>
    <n v="0"/>
    <n v="0"/>
    <n v="50468"/>
    <n v="10"/>
  </r>
  <r>
    <x v="4"/>
    <s v="GUINEE-BISSAU"/>
    <s v="GB"/>
    <s v="BDU"/>
    <s v="BDU-GB"/>
    <s v="Banco da Uniô (B.D.U.) "/>
    <s v="Banques"/>
    <x v="0"/>
    <s v="Autre pays"/>
    <n v="9014"/>
    <n v="13"/>
    <n v="46"/>
    <n v="59"/>
    <m/>
    <n v="6"/>
    <n v="1"/>
    <n v="0"/>
    <n v="0"/>
    <n v="0"/>
    <n v="28699"/>
    <n v="7"/>
  </r>
  <r>
    <x v="4"/>
    <s v="GUINEE-BISSAU"/>
    <s v="GB"/>
    <s v="BRS"/>
    <s v="BRS-GB"/>
    <s v="Banque Régionale de Solidarité"/>
    <s v="Banques"/>
    <x v="0"/>
    <s v="Autre pays"/>
    <m/>
    <m/>
    <m/>
    <n v="0"/>
    <m/>
    <n v="1"/>
    <n v="0"/>
    <n v="0"/>
    <n v="0"/>
    <n v="0"/>
    <n v="30055"/>
    <n v="1"/>
  </r>
  <r>
    <x v="4"/>
    <s v="GUINEE-BISSAU"/>
    <s v="GB"/>
    <s v="ECOBANK"/>
    <s v="ECOBANK-GB"/>
    <s v="Ecobank - Guinée-Bissau"/>
    <s v="Banques"/>
    <x v="6"/>
    <s v="Togo"/>
    <n v="20645"/>
    <n v="9"/>
    <n v="109"/>
    <n v="118"/>
    <m/>
    <n v="3"/>
    <n v="3"/>
    <n v="0"/>
    <n v="0"/>
    <n v="0"/>
    <n v="48131"/>
    <n v="6"/>
  </r>
  <r>
    <x v="4"/>
    <s v="MALI"/>
    <s v="MALI"/>
    <s v="BA"/>
    <s v="BA-MALI"/>
    <s v="Banque Atlantique Mali (B.A.M.) "/>
    <s v="Banques"/>
    <x v="1"/>
    <s v="Maroc"/>
    <n v="40459"/>
    <n v="82"/>
    <n v="115"/>
    <n v="197"/>
    <m/>
    <n v="16"/>
    <n v="7"/>
    <n v="0"/>
    <n v="0"/>
    <n v="0"/>
    <n v="255630"/>
    <n v="23"/>
  </r>
  <r>
    <x v="4"/>
    <s v="MALI"/>
    <s v="MALI"/>
    <s v="BCI"/>
    <s v="BCI-MALI"/>
    <s v="Banque pour le Commerce et l'Industrie au Mali (B.C.I.M.) "/>
    <s v="Banques"/>
    <x v="0"/>
    <s v="Autre pays"/>
    <n v="6670"/>
    <m/>
    <n v="70"/>
    <n v="70"/>
    <m/>
    <n v="6"/>
    <n v="5"/>
    <n v="1"/>
    <n v="0"/>
    <n v="0"/>
    <n v="78961"/>
    <n v="12"/>
  </r>
  <r>
    <x v="4"/>
    <s v="MALI"/>
    <s v="MALI"/>
    <s v="BCS"/>
    <s v="BCS-MALI"/>
    <s v="Banque Commerciale du Sahel (B.C.S.)"/>
    <s v="Banques"/>
    <x v="0"/>
    <s v="Autre pays"/>
    <n v="14070"/>
    <n v="85"/>
    <n v="135"/>
    <n v="220"/>
    <n v="13"/>
    <n v="8"/>
    <n v="5"/>
    <n v="0"/>
    <n v="0"/>
    <n v="0"/>
    <n v="86718"/>
    <n v="13"/>
  </r>
  <r>
    <x v="4"/>
    <s v="MALI"/>
    <s v="MALI"/>
    <s v="BD"/>
    <s v="BD-MALI"/>
    <s v="Banque de Développement du Mali (B.D.M.-S.A.) "/>
    <s v="Banques"/>
    <x v="12"/>
    <s v="Mali"/>
    <n v="138639"/>
    <n v="237"/>
    <n v="198"/>
    <n v="435"/>
    <m/>
    <n v="49"/>
    <n v="61"/>
    <n v="3"/>
    <n v="0"/>
    <n v="0"/>
    <n v="553121"/>
    <n v="113"/>
  </r>
  <r>
    <x v="4"/>
    <s v="MALI"/>
    <s v="MALI"/>
    <s v="BH"/>
    <s v="BH-MALI"/>
    <s v="Banque de l'Habitat du Mali (B.H.M.) "/>
    <s v="Banques"/>
    <x v="0"/>
    <s v="Autre pays"/>
    <n v="114483"/>
    <m/>
    <n v="79"/>
    <n v="79"/>
    <n v="9"/>
    <n v="5"/>
    <n v="5"/>
    <n v="3"/>
    <n v="0"/>
    <n v="0"/>
    <n v="86067"/>
    <n v="13"/>
  </r>
  <r>
    <x v="4"/>
    <s v="MALI"/>
    <s v="MALI"/>
    <s v="BI"/>
    <s v="BI-MALI"/>
    <s v="Banque Internationale pour le Mali (B.I.M.) "/>
    <s v="Banques"/>
    <x v="0"/>
    <s v="Autre pays"/>
    <n v="218325"/>
    <m/>
    <n v="247"/>
    <n v="247"/>
    <n v="47"/>
    <n v="47"/>
    <n v="26"/>
    <n v="6"/>
    <n v="0"/>
    <n v="0"/>
    <n v="346083"/>
    <n v="79"/>
  </r>
  <r>
    <x v="4"/>
    <s v="MALI"/>
    <s v="MALI"/>
    <s v="BICI"/>
    <s v="BICI-MALI"/>
    <s v="Banque Internationale pour le Commerce et l'Industrie au Mali (B.I.C.I.-M.) "/>
    <s v="Banques"/>
    <x v="10"/>
    <s v="France"/>
    <n v="14383"/>
    <n v="67"/>
    <n v="35"/>
    <n v="102"/>
    <n v="14"/>
    <n v="9"/>
    <n v="0"/>
    <n v="0"/>
    <n v="0"/>
    <n v="0"/>
    <n v="93356"/>
    <n v="9"/>
  </r>
  <r>
    <x v="4"/>
    <s v="MALI"/>
    <s v="MALI"/>
    <s v="BMS"/>
    <s v="BMS-MALI"/>
    <s v="Banque Malienne de Solidarité (B.M.S.) "/>
    <s v="Banques"/>
    <x v="0"/>
    <s v="Autre pays"/>
    <n v="89813"/>
    <m/>
    <n v="105"/>
    <n v="105"/>
    <m/>
    <n v="10"/>
    <n v="20"/>
    <n v="0"/>
    <n v="0"/>
    <n v="0"/>
    <n v="268427"/>
    <n v="30"/>
  </r>
  <r>
    <x v="4"/>
    <s v="MALI"/>
    <s v="MALI"/>
    <s v="BNDA"/>
    <s v="BNDA-MALI"/>
    <s v="Banque Nationale de Développement Agricole (B.N.D.A.)"/>
    <s v="Banques"/>
    <x v="0"/>
    <s v="Autre pays"/>
    <n v="252772"/>
    <n v="109"/>
    <n v="181"/>
    <n v="290"/>
    <m/>
    <n v="12"/>
    <n v="29"/>
    <n v="0"/>
    <n v="0"/>
    <n v="0"/>
    <n v="342531"/>
    <n v="41"/>
  </r>
  <r>
    <x v="4"/>
    <s v="MALI"/>
    <s v="MALI"/>
    <s v="BOA"/>
    <s v="BOA-MALI"/>
    <s v="Bank Of Africa - Mali (B.O.A.-Mali) "/>
    <s v="Banques"/>
    <x v="2"/>
    <s v="Maroc"/>
    <n v="173890"/>
    <n v="124"/>
    <n v="205"/>
    <n v="329"/>
    <m/>
    <n v="16"/>
    <n v="11"/>
    <n v="0"/>
    <n v="9"/>
    <n v="15"/>
    <n v="501938"/>
    <n v="51"/>
  </r>
  <r>
    <x v="4"/>
    <s v="MALI"/>
    <s v="MALI"/>
    <s v="BRS"/>
    <s v="BRS-MALI"/>
    <s v="Banque Régionale de Solidarité"/>
    <s v="Banques"/>
    <x v="0"/>
    <s v="Autre pays"/>
    <n v="10124"/>
    <n v="36"/>
    <n v="38"/>
    <n v="74"/>
    <m/>
    <n v="3"/>
    <n v="1"/>
    <n v="0"/>
    <n v="0"/>
    <n v="0"/>
    <n v="39008"/>
    <n v="4"/>
  </r>
  <r>
    <x v="4"/>
    <s v="MALI"/>
    <s v="MALI"/>
    <s v="BSIC"/>
    <s v="BSIC-MALI"/>
    <s v="Banque Sahélo-Saharienne pour l'Investissement et le Commerce (B.S.I.C.-Mali) "/>
    <s v="Banques"/>
    <x v="3"/>
    <s v="Libye"/>
    <n v="15169"/>
    <m/>
    <n v="87"/>
    <n v="87"/>
    <m/>
    <n v="8"/>
    <n v="5"/>
    <n v="0"/>
    <n v="0"/>
    <n v="0"/>
    <n v="93312"/>
    <n v="13"/>
  </r>
  <r>
    <x v="4"/>
    <s v="MALI"/>
    <s v="MALI"/>
    <s v="CBI"/>
    <s v="CBI-MALI"/>
    <s v="Coris Bank International du Mali (CBI-Mali)"/>
    <s v="Banques"/>
    <x v="11"/>
    <s v="Burkina Faso"/>
    <n v="2008"/>
    <m/>
    <n v="13"/>
    <n v="13"/>
    <m/>
    <n v="4"/>
    <n v="0"/>
    <n v="0"/>
    <n v="0"/>
    <n v="0"/>
    <n v="24636"/>
    <n v="4"/>
  </r>
  <r>
    <x v="4"/>
    <s v="MALI"/>
    <s v="MALI"/>
    <s v="ECOBANK"/>
    <s v="ECOBANK-MALI"/>
    <s v="Ecobank-Mali "/>
    <s v="Banques"/>
    <x v="6"/>
    <s v="Togo"/>
    <n v="245806"/>
    <m/>
    <n v="216"/>
    <n v="216"/>
    <n v="76"/>
    <n v="24"/>
    <n v="16"/>
    <n v="0"/>
    <n v="0"/>
    <n v="0"/>
    <n v="439306"/>
    <n v="40"/>
  </r>
  <r>
    <x v="4"/>
    <s v="NIGER"/>
    <s v="NIGER"/>
    <s v="BA"/>
    <s v="BA-NIGER"/>
    <s v="Banque Atlantique Niger (B.A.N.)"/>
    <s v="Banques"/>
    <x v="1"/>
    <s v="Maroc"/>
    <n v="39868"/>
    <n v="27"/>
    <n v="91"/>
    <n v="118"/>
    <n v="10"/>
    <n v="10"/>
    <n v="7"/>
    <n v="0"/>
    <n v="0"/>
    <n v="0"/>
    <n v="104806"/>
    <n v="17"/>
  </r>
  <r>
    <x v="4"/>
    <s v="NIGER"/>
    <s v="NIGER"/>
    <s v="BAGRI"/>
    <s v="BAGRI-NIGER"/>
    <s v="Banque Agricole du Niger"/>
    <s v="Banques"/>
    <x v="0"/>
    <s v="Autre pays"/>
    <n v="20519"/>
    <n v="57"/>
    <n v="87"/>
    <n v="144"/>
    <m/>
    <m/>
    <m/>
    <m/>
    <m/>
    <m/>
    <n v="34439"/>
    <n v="22"/>
  </r>
  <r>
    <x v="4"/>
    <s v="NIGER"/>
    <s v="NIGER"/>
    <s v="BANQUE ISLAMIQUE"/>
    <s v="BANQUE ISLAMIQUE-NIGER"/>
    <s v="Banque islamique du Niger"/>
    <s v="Banques"/>
    <x v="0"/>
    <s v="Autre pays"/>
    <n v="22880"/>
    <n v="28"/>
    <n v="67"/>
    <n v="95"/>
    <m/>
    <m/>
    <m/>
    <m/>
    <m/>
    <m/>
    <n v="43957"/>
    <n v="12"/>
  </r>
  <r>
    <x v="4"/>
    <s v="NIGER"/>
    <s v="NIGER"/>
    <s v="BC"/>
    <s v="BC-NIGER"/>
    <s v="Banque Commerciale du Niger (B.C.N.)"/>
    <s v="Banques"/>
    <x v="0"/>
    <s v="Autre pays"/>
    <n v="5989"/>
    <n v="14"/>
    <n v="36"/>
    <n v="50"/>
    <n v="2"/>
    <n v="1"/>
    <n v="0"/>
    <n v="0"/>
    <n v="0"/>
    <n v="0"/>
    <n v="13394"/>
    <n v="1"/>
  </r>
  <r>
    <x v="4"/>
    <s v="NIGER"/>
    <s v="NIGER"/>
    <s v="BIA"/>
    <s v="BIA-NIGER"/>
    <s v="Banque Internationale pour l'Afrique au Niger (B.I.A.-Niger) "/>
    <s v="Banques"/>
    <x v="0"/>
    <s v="Autre pays"/>
    <n v="48306"/>
    <n v="14"/>
    <n v="107"/>
    <n v="121"/>
    <n v="19"/>
    <n v="9"/>
    <n v="11"/>
    <n v="0"/>
    <n v="0"/>
    <n v="0"/>
    <n v="151880"/>
    <n v="20"/>
  </r>
  <r>
    <x v="4"/>
    <s v="NIGER"/>
    <s v="NIGER"/>
    <s v="BOA"/>
    <s v="BOA-NIGER"/>
    <s v="Bank Of Africa - Niger (B.O.A.-Niger)"/>
    <s v="Banques"/>
    <x v="2"/>
    <s v="Maroc"/>
    <n v="135955"/>
    <n v="126"/>
    <n v="87"/>
    <n v="213"/>
    <n v="23"/>
    <n v="13"/>
    <n v="9"/>
    <n v="1"/>
    <n v="0"/>
    <n v="0"/>
    <n v="232932"/>
    <n v="23"/>
  </r>
  <r>
    <x v="4"/>
    <s v="NIGER"/>
    <s v="NIGER"/>
    <s v="BRS"/>
    <s v="BRS-NIGER"/>
    <s v="Banque Régionale de Solidarité"/>
    <s v="Banques"/>
    <x v="0"/>
    <s v="Autre pays"/>
    <n v="16704"/>
    <n v="38"/>
    <n v="51"/>
    <n v="89"/>
    <n v="1"/>
    <n v="3"/>
    <n v="4"/>
    <n v="0"/>
    <n v="0"/>
    <n v="0"/>
    <n v="12063"/>
    <n v="7"/>
  </r>
  <r>
    <x v="4"/>
    <s v="NIGER"/>
    <s v="NIGER"/>
    <s v="BSIC"/>
    <s v="BSIC-NIGER"/>
    <s v="Banque Sahélo-Saharienne pour l'Investissement et le Commerce (B.S.I.C.-Niger)"/>
    <s v="Banques"/>
    <x v="3"/>
    <s v="Libye"/>
    <n v="16325"/>
    <n v="72"/>
    <n v="70"/>
    <n v="142"/>
    <n v="10"/>
    <n v="8"/>
    <n v="7"/>
    <n v="0"/>
    <n v="0"/>
    <n v="0"/>
    <n v="83486"/>
    <n v="15"/>
  </r>
  <r>
    <x v="4"/>
    <s v="NIGER"/>
    <s v="NIGER"/>
    <s v="CBAO"/>
    <s v="CBAO-NIGER"/>
    <s v="CBAO-Niger"/>
    <s v="Banques"/>
    <x v="4"/>
    <s v="Maroc"/>
    <n v="805"/>
    <n v="14"/>
    <m/>
    <n v="14"/>
    <m/>
    <n v="1"/>
    <n v="0"/>
    <n v="0"/>
    <n v="0"/>
    <n v="0"/>
    <n v="8130"/>
    <n v="1"/>
  </r>
  <r>
    <x v="4"/>
    <s v="NIGER"/>
    <s v="NIGER"/>
    <s v="ECOBANK"/>
    <s v="ECOBANK-NIGER"/>
    <s v="Ecobank-Niger"/>
    <s v="Banques"/>
    <x v="6"/>
    <s v="Togo"/>
    <n v="77105"/>
    <n v="89"/>
    <n v="170"/>
    <n v="259"/>
    <n v="34"/>
    <n v="15"/>
    <n v="7"/>
    <n v="0"/>
    <n v="0"/>
    <n v="0"/>
    <n v="245333"/>
    <n v="22"/>
  </r>
  <r>
    <x v="4"/>
    <s v="NIGER"/>
    <s v="NIGER"/>
    <s v="SONIBANK"/>
    <s v="SONIBANK-NIGER"/>
    <s v="Société Nigérienne de Banque (SONIBANK)"/>
    <s v="Banques"/>
    <x v="0"/>
    <s v="Autre pays"/>
    <n v="53714"/>
    <n v="132"/>
    <n v="73"/>
    <n v="205"/>
    <m/>
    <m/>
    <m/>
    <m/>
    <m/>
    <m/>
    <n v="237932"/>
    <n v="11"/>
  </r>
  <r>
    <x v="4"/>
    <s v="SENEGAL"/>
    <s v="SENEGAL"/>
    <s v="BA"/>
    <s v="BA-SENEGAL"/>
    <s v="Banque Atlantique Sénégal (B.A.S.) "/>
    <s v="Banques"/>
    <x v="1"/>
    <s v="Maroc"/>
    <n v="32198"/>
    <n v="57"/>
    <n v="118"/>
    <n v="175"/>
    <n v="17"/>
    <n v="10"/>
    <n v="7"/>
    <n v="0"/>
    <n v="0"/>
    <n v="0"/>
    <n v="269279"/>
    <n v="17"/>
  </r>
  <r>
    <x v="4"/>
    <s v="SENEGAL"/>
    <s v="SENEGAL"/>
    <s v="BANQUE ISLAMIQUE"/>
    <s v="BANQUE ISLAMIQUE-SENEGAL"/>
    <s v="Banque Islamique du Sénégal (B.I.S.) "/>
    <s v="Banques"/>
    <x v="0"/>
    <s v="Autre pays"/>
    <n v="21743"/>
    <n v="17"/>
    <n v="101"/>
    <n v="118"/>
    <n v="19"/>
    <n v="14"/>
    <n v="8"/>
    <n v="0"/>
    <n v="0"/>
    <n v="0"/>
    <n v="167286"/>
    <n v="22"/>
  </r>
  <r>
    <x v="4"/>
    <s v="SENEGAL"/>
    <s v="SENEGAL"/>
    <s v="BCI"/>
    <s v="BCI-SENEGAL"/>
    <s v="Banque pour le Commerce et l'Industrie du Mali, Succursale du Sénégal"/>
    <s v="Banques"/>
    <x v="0"/>
    <s v="Autre pays"/>
    <m/>
    <m/>
    <m/>
    <n v="0"/>
    <m/>
    <n v="0"/>
    <n v="0"/>
    <n v="0"/>
    <n v="0"/>
    <n v="0"/>
    <m/>
    <n v="0"/>
  </r>
  <r>
    <x v="4"/>
    <s v="SENEGAL"/>
    <s v="SENEGAL"/>
    <s v="BGFI"/>
    <s v="BGFI-SENEGAL"/>
    <s v="BGFI Bank Sénégal"/>
    <s v="Banques"/>
    <x v="0"/>
    <s v="Autre pays"/>
    <m/>
    <m/>
    <m/>
    <n v="0"/>
    <m/>
    <n v="0"/>
    <n v="0"/>
    <n v="0"/>
    <n v="0"/>
    <n v="0"/>
    <m/>
    <n v="0"/>
  </r>
  <r>
    <x v="4"/>
    <s v="SENEGAL"/>
    <s v="SENEGAL"/>
    <s v="BH"/>
    <s v="BH-SENEGAL"/>
    <s v="Banque de l'Habitat du Sénégal (B.H.S.)"/>
    <s v="Banques"/>
    <x v="0"/>
    <s v="Autre pays"/>
    <n v="132481"/>
    <n v="72"/>
    <n v="131"/>
    <n v="203"/>
    <n v="10"/>
    <n v="5"/>
    <n v="6"/>
    <n v="0"/>
    <n v="0"/>
    <n v="0"/>
    <n v="270111"/>
    <n v="11"/>
  </r>
  <r>
    <x v="4"/>
    <s v="SENEGAL"/>
    <s v="SENEGAL"/>
    <s v="BICI"/>
    <s v="BICI-SENEGAL"/>
    <s v="Banque Internationale pour le Commerce et l'Industrie du Sénégal (B.I.C.I.S.)"/>
    <s v="Banques"/>
    <x v="10"/>
    <s v="France"/>
    <n v="135128"/>
    <n v="122"/>
    <m/>
    <n v="122"/>
    <n v="54"/>
    <n v="23"/>
    <n v="14"/>
    <n v="0"/>
    <n v="0"/>
    <n v="0"/>
    <n v="377733"/>
    <n v="37"/>
  </r>
  <r>
    <x v="4"/>
    <s v="SENEGAL"/>
    <s v="SENEGAL"/>
    <s v="BIMAO"/>
    <s v="BIMAO-SENEGAL"/>
    <s v="Banque des Institutions Mutualistes d'Afrique de l'Ouest (B.I.M.A.O.) "/>
    <s v="Banques"/>
    <x v="0"/>
    <s v="Autre pays"/>
    <n v="662"/>
    <n v="15"/>
    <n v="18"/>
    <n v="33"/>
    <m/>
    <n v="1"/>
    <n v="2"/>
    <n v="0"/>
    <n v="0"/>
    <n v="0"/>
    <n v="35059"/>
    <n v="3"/>
  </r>
  <r>
    <x v="4"/>
    <s v="SENEGAL"/>
    <s v="SENEGAL"/>
    <s v="BNDE"/>
    <s v="BNDE-SENEGAL"/>
    <s v="Banque Nationale pour le Développement Economique"/>
    <s v="Banques"/>
    <x v="0"/>
    <s v="Autre pays"/>
    <n v="1488"/>
    <n v="20"/>
    <n v="62"/>
    <n v="82"/>
    <m/>
    <m/>
    <m/>
    <m/>
    <m/>
    <m/>
    <m/>
    <n v="3"/>
  </r>
  <r>
    <x v="4"/>
    <s v="SENEGAL"/>
    <s v="SENEGAL"/>
    <s v="BOA"/>
    <s v="BOA-SENEGAL"/>
    <s v="Bank Of Africa - Sénégal (B.O.A.-Sénégal) "/>
    <s v="Banques"/>
    <x v="2"/>
    <s v="Maroc"/>
    <n v="106726"/>
    <n v="39"/>
    <n v="185"/>
    <n v="224"/>
    <n v="27"/>
    <n v="28"/>
    <n v="8"/>
    <n v="0"/>
    <n v="0"/>
    <n v="0"/>
    <n v="285566"/>
    <n v="36"/>
  </r>
  <r>
    <x v="4"/>
    <s v="SENEGAL"/>
    <s v="SENEGAL"/>
    <s v="BRM"/>
    <s v="BRM-SENEGAL"/>
    <s v="Banque Régionale des Marchés (B.R.M.) "/>
    <s v="Banques"/>
    <x v="0"/>
    <s v="Autre pays"/>
    <n v="558"/>
    <n v="29"/>
    <n v="30"/>
    <n v="59"/>
    <m/>
    <n v="1"/>
    <n v="0"/>
    <n v="0"/>
    <n v="0"/>
    <n v="0"/>
    <n v="254033"/>
    <n v="1"/>
  </r>
  <r>
    <x v="4"/>
    <s v="SENEGAL"/>
    <s v="SENEGAL"/>
    <s v="BRS"/>
    <s v="BRS-SENEGAL"/>
    <s v="Banque Régionale de Solidarité"/>
    <s v="Banques"/>
    <x v="0"/>
    <s v="Autre pays"/>
    <n v="23608"/>
    <n v="12"/>
    <n v="102"/>
    <n v="114"/>
    <n v="2"/>
    <n v="4"/>
    <n v="3"/>
    <n v="0"/>
    <n v="0"/>
    <n v="0"/>
    <n v="31554"/>
    <n v="7"/>
  </r>
  <r>
    <x v="4"/>
    <s v="SENEGAL"/>
    <s v="SENEGAL"/>
    <s v="BSIC"/>
    <s v="BSIC-SENEGAL"/>
    <s v="Banque Sahélo-Saharienne pour l'Investissement et le Commerce (B.S.I.C.-Sénégal) "/>
    <s v="Banques"/>
    <x v="3"/>
    <s v="Libye"/>
    <n v="24162"/>
    <n v="27"/>
    <n v="135"/>
    <n v="162"/>
    <n v="14"/>
    <n v="9"/>
    <n v="5"/>
    <n v="0"/>
    <n v="0"/>
    <n v="0"/>
    <n v="74000"/>
    <n v="14"/>
  </r>
  <r>
    <x v="4"/>
    <s v="SENEGAL"/>
    <s v="SENEGAL"/>
    <s v="CBAO"/>
    <s v="CBAO-SENEGAL"/>
    <s v="Compagnie Bancaire de l'Afrique Occidentale (C.B.A.O.) "/>
    <s v="Banques"/>
    <x v="4"/>
    <s v="Maroc"/>
    <n v="246126"/>
    <n v="387"/>
    <n v="641"/>
    <n v="1028"/>
    <n v="95"/>
    <n v="47"/>
    <n v="45"/>
    <n v="0"/>
    <n v="0"/>
    <n v="0"/>
    <n v="738742"/>
    <n v="92"/>
  </r>
  <r>
    <x v="4"/>
    <s v="SENEGAL"/>
    <s v="SENEGAL"/>
    <s v="CD"/>
    <s v="CD-SENEGAL"/>
    <s v="Crédit du Sénégal (C.D.S.) "/>
    <s v="Banques"/>
    <x v="0"/>
    <s v="Autre pays"/>
    <n v="20781"/>
    <n v="42"/>
    <n v="86"/>
    <n v="128"/>
    <m/>
    <n v="8"/>
    <n v="0"/>
    <n v="0"/>
    <n v="0"/>
    <n v="0"/>
    <n v="139694"/>
    <n v="8"/>
  </r>
  <r>
    <x v="4"/>
    <s v="SENEGAL"/>
    <s v="SENEGAL"/>
    <s v="CI"/>
    <s v="CI-SENEGAL"/>
    <s v="Crédit International"/>
    <s v="Banques"/>
    <x v="0"/>
    <s v="Autre pays"/>
    <n v="942"/>
    <n v="10"/>
    <n v="16"/>
    <n v="26"/>
    <m/>
    <n v="1"/>
    <n v="0"/>
    <n v="0"/>
    <n v="0"/>
    <n v="0"/>
    <n v="38904"/>
    <n v="1"/>
  </r>
  <r>
    <x v="4"/>
    <s v="SENEGAL"/>
    <s v="SENEGAL"/>
    <s v="CITIBANK"/>
    <s v="CITIBANK-SENEGAL"/>
    <s v="Citibank Sénégal"/>
    <s v="Banques"/>
    <x v="0"/>
    <s v="Autre pays"/>
    <n v="106"/>
    <n v="29"/>
    <n v="2"/>
    <n v="31"/>
    <m/>
    <n v="1"/>
    <n v="0"/>
    <n v="0"/>
    <n v="0"/>
    <n v="0"/>
    <n v="68977"/>
    <n v="1"/>
  </r>
  <r>
    <x v="4"/>
    <s v="SENEGAL"/>
    <s v="SENEGAL"/>
    <s v="CNCA"/>
    <s v="CNCA-SENEGAL"/>
    <s v="Caisse Nationale de Crédit Agricole du Sénégal (C.N.C.A.S.) "/>
    <s v="Banques"/>
    <x v="0"/>
    <s v="Autre pays"/>
    <n v="112283"/>
    <n v="46"/>
    <n v="253"/>
    <n v="299"/>
    <n v="25"/>
    <n v="6"/>
    <n v="25"/>
    <n v="0"/>
    <n v="0"/>
    <n v="0"/>
    <n v="235840"/>
    <n v="31"/>
  </r>
  <r>
    <x v="4"/>
    <s v="SENEGAL"/>
    <s v="SENEGAL"/>
    <s v="DIAMOND"/>
    <s v="DIAMOND-SENEGAL"/>
    <s v="Diamond Bank - Sénégal"/>
    <s v="Banques"/>
    <x v="5"/>
    <s v="Nigeria"/>
    <n v="5682"/>
    <n v="16"/>
    <n v="63"/>
    <n v="79"/>
    <n v="5"/>
    <n v="5"/>
    <n v="1"/>
    <n v="0"/>
    <n v="0"/>
    <n v="0"/>
    <n v="122217"/>
    <n v="6"/>
  </r>
  <r>
    <x v="4"/>
    <s v="SENEGAL"/>
    <s v="SENEGAL"/>
    <s v="ECOBANK"/>
    <s v="ECOBANK-SENEGAL"/>
    <s v="Ecobank-Sénégal"/>
    <s v="Banques"/>
    <x v="6"/>
    <s v="Togo"/>
    <n v="271436"/>
    <n v="135"/>
    <n v="217"/>
    <n v="352"/>
    <m/>
    <n v="82"/>
    <n v="39"/>
    <n v="0"/>
    <n v="0"/>
    <n v="0"/>
    <n v="569602"/>
    <n v="121"/>
  </r>
  <r>
    <x v="4"/>
    <s v="SENEGAL"/>
    <s v="SENEGAL"/>
    <s v="ICB"/>
    <s v="ICB-SENEGAL"/>
    <s v="INTErnational Commercial Bank - Sénégal"/>
    <s v="Banques"/>
    <x v="0"/>
    <s v="Autre pays"/>
    <n v="3370"/>
    <n v="15"/>
    <n v="53"/>
    <n v="68"/>
    <m/>
    <m/>
    <m/>
    <m/>
    <m/>
    <m/>
    <n v="27470"/>
    <n v="3"/>
  </r>
  <r>
    <x v="4"/>
    <s v="SENEGAL"/>
    <s v="SENEGAL"/>
    <s v="SG"/>
    <s v="SG-SENEGAL"/>
    <s v="Société Générale de Banques au Sénégal (S.G.B.S.) "/>
    <s v="Banques"/>
    <x v="8"/>
    <s v="France"/>
    <n v="180496"/>
    <n v="228"/>
    <n v="539"/>
    <n v="767"/>
    <n v="45"/>
    <n v="35"/>
    <n v="13"/>
    <n v="0"/>
    <n v="0"/>
    <n v="0"/>
    <n v="682955"/>
    <n v="48"/>
  </r>
  <r>
    <x v="4"/>
    <s v="SENEGAL"/>
    <s v="SENEGAL"/>
    <s v="UBA"/>
    <s v="UBA-SENEGAL"/>
    <s v="United Bank of Africa - Sénégal (UBA)"/>
    <s v="Banques"/>
    <x v="9"/>
    <s v="Nigeria"/>
    <n v="16013"/>
    <n v="22"/>
    <n v="106"/>
    <n v="128"/>
    <n v="12"/>
    <n v="9"/>
    <n v="0"/>
    <n v="0"/>
    <n v="0"/>
    <n v="0"/>
    <n v="135035"/>
    <n v="9"/>
  </r>
  <r>
    <x v="4"/>
    <s v="TOGO"/>
    <s v="TOGO"/>
    <s v="BA"/>
    <s v="BA-TOGO"/>
    <s v="Banque Atlantique Togo (B.A.T.)"/>
    <s v="Banques"/>
    <x v="1"/>
    <s v="Maroc"/>
    <n v="46746"/>
    <n v="94"/>
    <n v="141"/>
    <n v="235"/>
    <n v="24"/>
    <n v="18"/>
    <n v="5"/>
    <n v="0"/>
    <n v="0"/>
    <n v="0"/>
    <n v="147887"/>
    <n v="23"/>
  </r>
  <r>
    <x v="4"/>
    <s v="TOGO"/>
    <s v="TOGO"/>
    <s v="BIA"/>
    <s v="BIA-TOGO"/>
    <s v="Banque Internationale pour l'Afrique au Togo (B.I.A.-T.)"/>
    <s v="Banques"/>
    <x v="0"/>
    <s v="Autre pays"/>
    <n v="26464"/>
    <n v="72"/>
    <n v="93"/>
    <n v="165"/>
    <n v="5"/>
    <n v="7"/>
    <n v="2"/>
    <n v="0"/>
    <n v="0"/>
    <n v="0"/>
    <n v="76119"/>
    <n v="9"/>
  </r>
  <r>
    <x v="4"/>
    <s v="TOGO"/>
    <s v="TOGO"/>
    <s v="BOA"/>
    <s v="BOA-TOGO"/>
    <s v="Bank Of Africa - Togo"/>
    <s v="Banques"/>
    <x v="2"/>
    <s v="Maroc"/>
    <n v="6218"/>
    <n v="16"/>
    <m/>
    <n v="16"/>
    <n v="4"/>
    <n v="5"/>
    <n v="0"/>
    <n v="0"/>
    <n v="0"/>
    <n v="0"/>
    <n v="27675"/>
    <n v="5"/>
  </r>
  <r>
    <x v="4"/>
    <s v="TOGO"/>
    <s v="TOGO"/>
    <s v="BPEC"/>
    <s v="BPEC-TOGO"/>
    <s v="Banque Populaire pour l'Epargne et le Crédit (B.P.E.C.) "/>
    <s v="Banques"/>
    <x v="0"/>
    <s v="Autre pays"/>
    <n v="148390"/>
    <n v="38"/>
    <n v="121"/>
    <n v="159"/>
    <n v="1"/>
    <n v="6"/>
    <n v="21"/>
    <n v="0"/>
    <n v="0"/>
    <n v="0"/>
    <n v="49385"/>
    <n v="27"/>
  </r>
  <r>
    <x v="4"/>
    <s v="TOGO"/>
    <s v="TOGO"/>
    <s v="BRS"/>
    <s v="BRS-TOGO"/>
    <s v="Banque Régionale de Solidarité - Togo (B.R.S.-Togo)"/>
    <s v="Banques"/>
    <x v="0"/>
    <s v="Autre pays"/>
    <n v="8091"/>
    <n v="14"/>
    <m/>
    <n v="14"/>
    <n v="39"/>
    <n v="2"/>
    <n v="0"/>
    <n v="0"/>
    <n v="0"/>
    <n v="0"/>
    <n v="5682"/>
    <n v="2"/>
  </r>
  <r>
    <x v="4"/>
    <s v="TOGO"/>
    <s v="TOGO"/>
    <s v="BSIC"/>
    <s v="BSIC-TOGO"/>
    <s v="Banque Sahélo-Saharienne pour l'Investissement et le Commerce (B.S.I.C.-Togo) "/>
    <s v="Banques"/>
    <x v="3"/>
    <s v="Libye"/>
    <n v="15372"/>
    <n v="59"/>
    <m/>
    <n v="59"/>
    <n v="8"/>
    <n v="10"/>
    <n v="3"/>
    <n v="0"/>
    <n v="0"/>
    <n v="0"/>
    <n v="49924"/>
    <n v="13"/>
  </r>
  <r>
    <x v="4"/>
    <s v="TOGO"/>
    <s v="TOGO"/>
    <s v="BTCI"/>
    <s v="BTCI-TOGO"/>
    <s v="Banque Togolaise pour le Commerce et l'Industrie (B.T.C.I.)"/>
    <s v="Banques"/>
    <x v="0"/>
    <s v="Autre pays"/>
    <n v="40974"/>
    <n v="89"/>
    <m/>
    <n v="89"/>
    <n v="23"/>
    <n v="5"/>
    <n v="7"/>
    <n v="0"/>
    <n v="0"/>
    <n v="0"/>
    <n v="110352"/>
    <n v="12"/>
  </r>
  <r>
    <x v="4"/>
    <s v="TOGO"/>
    <s v="TOGO"/>
    <s v="CBI"/>
    <s v="CBI-TOGO"/>
    <s v="Coris Bank International - Togo (CBI-Togo)"/>
    <s v="Banques"/>
    <x v="11"/>
    <s v="Burkina Faso"/>
    <m/>
    <m/>
    <m/>
    <n v="0"/>
    <m/>
    <n v="1"/>
    <n v="0"/>
    <n v="0"/>
    <n v="0"/>
    <n v="0"/>
    <m/>
    <n v="1"/>
  </r>
  <r>
    <x v="4"/>
    <s v="TOGO"/>
    <s v="TOGO"/>
    <s v="DIAMOND"/>
    <s v="DIAMOND-TOGO"/>
    <s v="Succursale Diamond Bank - Togo"/>
    <s v="Banques"/>
    <x v="5"/>
    <s v="Nigeria"/>
    <n v="9994"/>
    <n v="13"/>
    <m/>
    <n v="13"/>
    <n v="7"/>
    <n v="6"/>
    <n v="0"/>
    <n v="0"/>
    <n v="0"/>
    <n v="0"/>
    <n v="160431"/>
    <n v="6"/>
  </r>
  <r>
    <x v="4"/>
    <s v="TOGO"/>
    <s v="TOGO"/>
    <s v="ECOBANK"/>
    <s v="ECOBANK-TOGO"/>
    <s v="Ecobank-Togo "/>
    <s v="Banques"/>
    <x v="6"/>
    <s v="Togo"/>
    <n v="183805"/>
    <n v="130"/>
    <m/>
    <n v="130"/>
    <n v="60"/>
    <n v="17"/>
    <n v="7"/>
    <n v="0"/>
    <n v="0"/>
    <n v="0"/>
    <n v="355884"/>
    <n v="24"/>
  </r>
  <r>
    <x v="4"/>
    <s v="TOGO"/>
    <s v="TOGO"/>
    <s v="ORABANK"/>
    <s v="ORABANK-TOGO"/>
    <s v="Orabank Togo"/>
    <s v="Banques"/>
    <x v="7"/>
    <s v="Togo"/>
    <n v="129172"/>
    <n v="161"/>
    <n v="196"/>
    <n v="357"/>
    <m/>
    <n v="18"/>
    <n v="13"/>
    <n v="0"/>
    <n v="0"/>
    <n v="0"/>
    <n v="419290"/>
    <n v="31"/>
  </r>
  <r>
    <x v="4"/>
    <s v="TOGO"/>
    <s v="TOGO"/>
    <s v="SG"/>
    <s v="SG-TOGO"/>
    <s v="Succursale Société Générale Bénin au Togo (Société Générale - Togo)"/>
    <s v="Banques"/>
    <x v="8"/>
    <s v="France"/>
    <m/>
    <m/>
    <m/>
    <n v="0"/>
    <m/>
    <n v="0"/>
    <n v="0"/>
    <n v="0"/>
    <n v="0"/>
    <n v="0"/>
    <m/>
    <n v="0"/>
  </r>
  <r>
    <x v="4"/>
    <s v="TOGO"/>
    <s v="TOGO"/>
    <s v="SIAB"/>
    <s v="SIAB-TOGO"/>
    <s v="Société Inter-Africaine de Banque (S.I.A.B.)"/>
    <s v="Banques"/>
    <x v="0"/>
    <s v="Autre pays"/>
    <n v="4725"/>
    <n v="29"/>
    <n v="57"/>
    <n v="86"/>
    <m/>
    <n v="1"/>
    <n v="0"/>
    <n v="0"/>
    <n v="0"/>
    <n v="0"/>
    <m/>
    <n v="1"/>
  </r>
  <r>
    <x v="4"/>
    <s v="TOGO"/>
    <s v="TOGO"/>
    <s v="UTB"/>
    <s v="UTB-TOGO"/>
    <s v="Union Togolaise de Banque (U.T.B.) "/>
    <s v="Banques"/>
    <x v="0"/>
    <s v="Autre pays"/>
    <n v="167031"/>
    <n v="162"/>
    <n v="148"/>
    <n v="310"/>
    <m/>
    <n v="22"/>
    <n v="22"/>
    <n v="0"/>
    <n v="0"/>
    <n v="0"/>
    <n v="245567"/>
    <n v="44"/>
  </r>
  <r>
    <x v="5"/>
    <s v="BENIN"/>
    <s v="BENIN"/>
    <s v="BA"/>
    <s v="BA-BENIN"/>
    <s v="Banque Atlantique Bénin (B.A.B.)                                                "/>
    <s v="Banques"/>
    <x v="1"/>
    <s v="Maroc"/>
    <n v="62167"/>
    <n v="19"/>
    <n v="114"/>
    <n v="133"/>
    <n v="16"/>
    <n v="1"/>
    <n v="0"/>
    <n v="0"/>
    <n v="0"/>
    <n v="0"/>
    <n v="270642"/>
    <n v="1"/>
  </r>
  <r>
    <x v="5"/>
    <s v="BENIN"/>
    <s v="BENIN"/>
    <s v="BAIC"/>
    <s v="BAIC-BENIN"/>
    <s v="Banque Africaine pour l'Industrie et le Commerce"/>
    <s v="Banques"/>
    <x v="0"/>
    <s v="Autre pays"/>
    <n v="75"/>
    <n v="20"/>
    <n v="31"/>
    <n v="51"/>
    <m/>
    <n v="12"/>
    <n v="3"/>
    <n v="0"/>
    <n v="0"/>
    <n v="0"/>
    <n v="12300"/>
    <n v="15"/>
  </r>
  <r>
    <x v="5"/>
    <s v="BENIN"/>
    <s v="BENIN"/>
    <s v="BGFI"/>
    <s v="BGFI-BENIN"/>
    <s v="BGFI BENIN"/>
    <s v="Banques"/>
    <x v="13"/>
    <s v="Autre pays"/>
    <n v="5763"/>
    <n v="16"/>
    <n v="96"/>
    <n v="112"/>
    <n v="14"/>
    <n v="6"/>
    <n v="2"/>
    <n v="0"/>
    <n v="0"/>
    <n v="0"/>
    <n v="124436"/>
    <n v="8"/>
  </r>
  <r>
    <x v="5"/>
    <s v="BENIN"/>
    <s v="BENIN"/>
    <s v="BH"/>
    <s v="BH-BENIN"/>
    <s v="Banque de l'Habitat du Bénin (B.H.B.)                                           "/>
    <s v="Banques"/>
    <x v="0"/>
    <s v="Autre pays"/>
    <n v="18499"/>
    <n v="7"/>
    <n v="17"/>
    <n v="24"/>
    <m/>
    <n v="1"/>
    <n v="1"/>
    <n v="0"/>
    <n v="0"/>
    <n v="0"/>
    <n v="28142"/>
    <n v="2"/>
  </r>
  <r>
    <x v="5"/>
    <s v="BENIN"/>
    <s v="BENIN"/>
    <s v="BI"/>
    <s v="BI-BENIN"/>
    <s v="Banque Internationale du Bénin (B.I.BE.)                                        "/>
    <s v="Banques"/>
    <x v="0"/>
    <s v="Autre pays"/>
    <n v="27748"/>
    <m/>
    <m/>
    <n v="0"/>
    <n v="8"/>
    <n v="7"/>
    <n v="7"/>
    <n v="0"/>
    <n v="0"/>
    <n v="0"/>
    <n v="36185"/>
    <n v="14"/>
  </r>
  <r>
    <x v="5"/>
    <s v="BENIN"/>
    <s v="BENIN"/>
    <s v="BOA"/>
    <s v="BOA-BENIN"/>
    <s v="Bank Of Africa - Bénin (B.O.A.-Bénin)                                           "/>
    <s v="Banques"/>
    <x v="2"/>
    <s v="Maroc"/>
    <n v="391307"/>
    <n v="63"/>
    <n v="498"/>
    <n v="561"/>
    <n v="64"/>
    <n v="25"/>
    <n v="22"/>
    <n v="0"/>
    <n v="0"/>
    <n v="0"/>
    <n v="850524"/>
    <n v="47"/>
  </r>
  <r>
    <x v="5"/>
    <s v="BENIN"/>
    <s v="BENIN"/>
    <s v="BSIC"/>
    <s v="BSIC-BENIN"/>
    <s v="Banque Sahélo-Saharienne pour l'Investissement et le Commerce (B.S.I.C.-Bénin)  "/>
    <s v="Banques"/>
    <x v="3"/>
    <s v="Libye"/>
    <n v="20678"/>
    <n v="13"/>
    <m/>
    <n v="13"/>
    <n v="12"/>
    <n v="9"/>
    <n v="3"/>
    <n v="0"/>
    <n v="0"/>
    <n v="0"/>
    <n v="96798"/>
    <n v="12"/>
  </r>
  <r>
    <x v="5"/>
    <s v="BENIN"/>
    <s v="BENIN"/>
    <s v="CBAO"/>
    <s v="CBAO-BENIN"/>
    <s v="CBAO Succursale du Benin (CBAO Bénin)"/>
    <s v="Banques"/>
    <x v="4"/>
    <s v="Maroc"/>
    <m/>
    <m/>
    <m/>
    <n v="0"/>
    <n v="2"/>
    <n v="1"/>
    <n v="0"/>
    <n v="0"/>
    <n v="0"/>
    <n v="0"/>
    <m/>
    <n v="1"/>
  </r>
  <r>
    <x v="5"/>
    <s v="BENIN"/>
    <s v="BENIN"/>
    <s v="CCEI"/>
    <s v="CCEI-BENIN"/>
    <s v="CCEI Bank Benin"/>
    <s v="Banques"/>
    <x v="0"/>
    <s v="Autre pays"/>
    <n v="669"/>
    <n v="5"/>
    <n v="17"/>
    <n v="22"/>
    <m/>
    <n v="1"/>
    <n v="0"/>
    <n v="0"/>
    <n v="0"/>
    <n v="0"/>
    <n v="17444"/>
    <n v="1"/>
  </r>
  <r>
    <x v="5"/>
    <s v="BENIN"/>
    <s v="BENIN"/>
    <s v="DIAMOND"/>
    <s v="DIAMOND-BENIN"/>
    <s v="Diamond Bank-Bénin (D.B.B.)                                                     "/>
    <s v="Banques"/>
    <x v="5"/>
    <s v="Nigeria"/>
    <n v="131130"/>
    <n v="51"/>
    <n v="313"/>
    <n v="364"/>
    <n v="24"/>
    <n v="14"/>
    <n v="7"/>
    <n v="0"/>
    <n v="0"/>
    <n v="0"/>
    <n v="515759"/>
    <n v="21"/>
  </r>
  <r>
    <x v="5"/>
    <s v="BENIN"/>
    <s v="BENIN"/>
    <s v="ECOBANK"/>
    <s v="ECOBANK-BENIN"/>
    <s v="Ecobank - Bénin                                                                 "/>
    <s v="Banques"/>
    <x v="6"/>
    <s v="Togo"/>
    <n v="307085"/>
    <n v="89"/>
    <n v="315"/>
    <n v="404"/>
    <n v="83"/>
    <n v="21"/>
    <n v="12"/>
    <n v="0"/>
    <n v="0"/>
    <n v="0"/>
    <n v="636304"/>
    <n v="33"/>
  </r>
  <r>
    <x v="5"/>
    <s v="BENIN"/>
    <s v="BENIN"/>
    <s v="ORABANK"/>
    <s v="ORABANK-BENIN"/>
    <s v="Orabank Benin"/>
    <s v="Banques"/>
    <x v="7"/>
    <s v="Togo"/>
    <n v="48593"/>
    <n v="73"/>
    <n v="281"/>
    <n v="354"/>
    <n v="24"/>
    <n v="6"/>
    <n v="9"/>
    <n v="0"/>
    <n v="0"/>
    <n v="0"/>
    <n v="280311"/>
    <n v="15"/>
  </r>
  <r>
    <x v="5"/>
    <s v="BENIN"/>
    <s v="BENIN"/>
    <s v="SG"/>
    <s v="SG-BENIN"/>
    <s v="Société Générale de Banques au Bénin (S.G.B.BE.)                                "/>
    <s v="Banques"/>
    <x v="8"/>
    <s v="France"/>
    <n v="32000"/>
    <m/>
    <n v="177"/>
    <n v="177"/>
    <n v="25"/>
    <n v="10"/>
    <n v="3"/>
    <n v="1"/>
    <n v="0"/>
    <n v="0"/>
    <n v="281858"/>
    <n v="14"/>
  </r>
  <r>
    <x v="5"/>
    <s v="BENIN"/>
    <s v="BENIN"/>
    <s v="UBA"/>
    <s v="UBA-BENIN"/>
    <s v="United Bank for Africa Benin (UBA Benin)"/>
    <s v="Banques"/>
    <x v="9"/>
    <s v="Nigeria"/>
    <n v="10339"/>
    <n v="63"/>
    <n v="498"/>
    <n v="561"/>
    <n v="23"/>
    <n v="8"/>
    <n v="10"/>
    <n v="0"/>
    <n v="0"/>
    <n v="0"/>
    <n v="173716"/>
    <n v="18"/>
  </r>
  <r>
    <x v="5"/>
    <s v="BURKINA FASO"/>
    <s v="BURKINA"/>
    <s v="BA"/>
    <s v="BA-BURKINA"/>
    <s v="Banque Atlantique Burkina (B.A.B.)                                                             "/>
    <s v="Banques"/>
    <x v="1"/>
    <s v="Maroc"/>
    <n v="90830"/>
    <n v="91"/>
    <n v="112"/>
    <n v="203"/>
    <m/>
    <n v="7"/>
    <n v="13"/>
    <n v="0"/>
    <n v="0"/>
    <n v="0"/>
    <n v="360340"/>
    <n v="20"/>
  </r>
  <r>
    <x v="5"/>
    <s v="BURKINA FASO"/>
    <s v="BURKINA"/>
    <s v="BC"/>
    <s v="BC-BURKINA"/>
    <s v="Banque Commerciale du Burkina (B.C.B.)                                                         "/>
    <s v="Banques"/>
    <x v="0"/>
    <s v="Autre pays"/>
    <n v="52643"/>
    <n v="76"/>
    <n v="105"/>
    <n v="181"/>
    <m/>
    <n v="6"/>
    <n v="3"/>
    <n v="0"/>
    <n v="0"/>
    <n v="0"/>
    <n v="118399"/>
    <n v="9"/>
  </r>
  <r>
    <x v="5"/>
    <s v="BURKINA FASO"/>
    <s v="BURKINA"/>
    <s v="BDU"/>
    <s v="BDU-BURKINA"/>
    <s v="Banque De l'Union Burkina Faso (BDU-BF)"/>
    <s v="Banques"/>
    <x v="0"/>
    <s v="Autre pays"/>
    <n v="674"/>
    <n v="5"/>
    <n v="26"/>
    <n v="31"/>
    <m/>
    <n v="4"/>
    <n v="0"/>
    <n v="0"/>
    <n v="0"/>
    <n v="0"/>
    <n v="11534"/>
    <n v="4"/>
  </r>
  <r>
    <x v="5"/>
    <s v="BURKINA FASO"/>
    <s v="BURKINA"/>
    <s v="BH"/>
    <s v="BH-BURKINA"/>
    <s v="Banque de l'Habitat du Burkina Faso (B.H.B.F.)                                                 "/>
    <s v="Banques"/>
    <x v="0"/>
    <s v="Autre pays"/>
    <n v="15349"/>
    <n v="27"/>
    <n v="49"/>
    <n v="76"/>
    <m/>
    <n v="3"/>
    <n v="3"/>
    <n v="0"/>
    <n v="0"/>
    <n v="0"/>
    <n v="55799"/>
    <n v="6"/>
  </r>
  <r>
    <x v="5"/>
    <s v="BURKINA FASO"/>
    <s v="BURKINA"/>
    <s v="BICIA"/>
    <s v="BICIA-BURKINA"/>
    <s v="Banque Internationale pour le Commerce, l'Industrie et l'Agriculture du Burkina (B.I.C.I.A.-B.)"/>
    <s v="Banques"/>
    <x v="10"/>
    <s v="France"/>
    <n v="79559"/>
    <n v="139"/>
    <n v="162"/>
    <n v="301"/>
    <m/>
    <n v="7"/>
    <n v="10"/>
    <n v="0"/>
    <n v="0"/>
    <n v="0"/>
    <n v="211446"/>
    <n v="17"/>
  </r>
  <r>
    <x v="5"/>
    <s v="BURKINA FASO"/>
    <s v="BURKINA"/>
    <s v="BOA"/>
    <s v="BOA-BURKINA"/>
    <s v="Bank Of Africa - Burkina (B.O.A.-Burkina)                                                      "/>
    <s v="Banques"/>
    <x v="2"/>
    <s v="Maroc"/>
    <n v="293108"/>
    <n v="19"/>
    <n v="387"/>
    <n v="406"/>
    <m/>
    <n v="18"/>
    <n v="13"/>
    <n v="0"/>
    <n v="0"/>
    <n v="0"/>
    <n v="656797"/>
    <n v="31"/>
  </r>
  <r>
    <x v="5"/>
    <s v="BURKINA FASO"/>
    <s v="BURKINA"/>
    <s v="BSIC"/>
    <s v="BSIC-BURKINA"/>
    <s v="Banque Sahélo-Saharienne pour l'Investissement et le Commerce (B.S.I.C.-Burkina)               "/>
    <s v="Banques"/>
    <x v="3"/>
    <s v="Libye"/>
    <n v="23086"/>
    <n v="56"/>
    <n v="168"/>
    <n v="224"/>
    <m/>
    <n v="8"/>
    <n v="3"/>
    <n v="0"/>
    <n v="0"/>
    <n v="0"/>
    <n v="121076"/>
    <n v="11"/>
  </r>
  <r>
    <x v="5"/>
    <s v="BURKINA FASO"/>
    <s v="BURKINA"/>
    <s v="CBAO"/>
    <s v="CBAO-BURKINA"/>
    <s v="CBAO BURKINA"/>
    <s v="Banques"/>
    <x v="4"/>
    <s v="Maroc"/>
    <n v="4314"/>
    <n v="7"/>
    <n v="42"/>
    <n v="49"/>
    <m/>
    <n v="4"/>
    <n v="0"/>
    <n v="0"/>
    <n v="0"/>
    <n v="0"/>
    <n v="35515"/>
    <n v="4"/>
  </r>
  <r>
    <x v="5"/>
    <s v="BURKINA FASO"/>
    <s v="BURKINA"/>
    <s v="CBI"/>
    <s v="CBI-BURKINA"/>
    <s v="Coris Bank (CBI)                                                   "/>
    <s v="Banques"/>
    <x v="11"/>
    <s v="Burkina Faso"/>
    <n v="236043"/>
    <n v="112"/>
    <n v="275"/>
    <n v="387"/>
    <m/>
    <n v="13"/>
    <n v="16"/>
    <n v="0"/>
    <n v="0"/>
    <n v="0"/>
    <n v="648214"/>
    <n v="29"/>
  </r>
  <r>
    <x v="5"/>
    <s v="BURKINA FASO"/>
    <s v="BURKINA"/>
    <s v="ECOBANK"/>
    <s v="ECOBANK-BURKINA"/>
    <s v="Ecobank-Burkina                                                                                "/>
    <s v="Banques"/>
    <x v="6"/>
    <s v="Togo"/>
    <n v="326247"/>
    <n v="214"/>
    <n v="214"/>
    <n v="428"/>
    <m/>
    <n v="15"/>
    <n v="28"/>
    <n v="0"/>
    <n v="0"/>
    <n v="0"/>
    <n v="702012"/>
    <n v="43"/>
  </r>
  <r>
    <x v="5"/>
    <s v="BURKINA FASO"/>
    <s v="BURKINA"/>
    <s v="ORABANK"/>
    <s v="ORABANK-BURKINA"/>
    <s v="ORABANK -Banque Régionale de Solidarité - Burkina (B.R.S.-Burkina)                                      "/>
    <s v="Banques"/>
    <x v="7"/>
    <s v="Togo"/>
    <n v="18325"/>
    <n v="18"/>
    <n v="57"/>
    <n v="75"/>
    <m/>
    <n v="5"/>
    <n v="1"/>
    <n v="0"/>
    <n v="0"/>
    <n v="0"/>
    <m/>
    <n v="6"/>
  </r>
  <r>
    <x v="5"/>
    <s v="BURKINA FASO"/>
    <s v="BURKINA"/>
    <s v="SG"/>
    <s v="SG-BURKINA"/>
    <s v="Société Générale de Banques au Burkina (S.G.B.B.)                                              "/>
    <s v="Banques"/>
    <x v="8"/>
    <s v="France"/>
    <n v="82527"/>
    <n v="256"/>
    <n v="10"/>
    <n v="266"/>
    <m/>
    <n v="11"/>
    <n v="5"/>
    <n v="0"/>
    <n v="0"/>
    <n v="0"/>
    <n v="428184"/>
    <n v="16"/>
  </r>
  <r>
    <x v="5"/>
    <s v="BURKINA FASO"/>
    <s v="BURKINA"/>
    <s v="UBA"/>
    <s v="UBA-BURKINA"/>
    <s v="United Bank for Africa (ex Banque Internationale du Burkina)                                   "/>
    <s v="Banques"/>
    <x v="9"/>
    <s v="Nigeria"/>
    <n v="136056"/>
    <n v="87"/>
    <n v="206"/>
    <n v="293"/>
    <m/>
    <n v="11"/>
    <n v="18"/>
    <n v="0"/>
    <n v="0"/>
    <n v="0"/>
    <n v="324623"/>
    <n v="29"/>
  </r>
  <r>
    <x v="5"/>
    <s v="COTE D'IVOIRE"/>
    <s v="CI"/>
    <s v="AFB"/>
    <s v="AFB-CI"/>
    <s v="Afriland First Bank (ex ACCESS BANK)                                                    "/>
    <s v="Banques"/>
    <x v="0"/>
    <s v="Autre pays"/>
    <n v="10492"/>
    <n v="43"/>
    <n v="26"/>
    <n v="69"/>
    <m/>
    <n v="2"/>
    <n v="0"/>
    <n v="0"/>
    <n v="0"/>
    <n v="0"/>
    <n v="40193"/>
    <n v="2"/>
  </r>
  <r>
    <x v="5"/>
    <s v="COTE D'IVOIRE"/>
    <s v="CI"/>
    <s v="BA"/>
    <s v="BA-CI"/>
    <s v="Banque Atlantique - Côte d'Ivoire (B.A.C.I.)                                              "/>
    <s v="Banques"/>
    <x v="1"/>
    <s v="Maroc"/>
    <n v="317827"/>
    <n v="274"/>
    <n v="270"/>
    <n v="544"/>
    <n v="71"/>
    <n v="33"/>
    <n v="33"/>
    <n v="1"/>
    <n v="0"/>
    <n v="0"/>
    <n v="1079694"/>
    <n v="67"/>
  </r>
  <r>
    <x v="5"/>
    <s v="COTE D'IVOIRE"/>
    <s v="CI"/>
    <s v="BBG"/>
    <s v="BBG-CI"/>
    <s v="Bridge Bank Group - Côte d'Ivoire (B.B.G.C.I.)                                            "/>
    <s v="Banques"/>
    <x v="0"/>
    <s v="Autre pays"/>
    <n v="6757"/>
    <n v="106"/>
    <n v="57"/>
    <n v="163"/>
    <n v="8"/>
    <n v="6"/>
    <n v="0"/>
    <n v="0"/>
    <n v="0"/>
    <n v="0"/>
    <n v="219189"/>
    <n v="6"/>
  </r>
  <r>
    <x v="5"/>
    <s v="COTE D'IVOIRE"/>
    <s v="CI"/>
    <s v="BDU"/>
    <s v="BDU-CI"/>
    <s v="Banque De l'Union Côte d'Ivoire (BDU-CI)"/>
    <s v="Banques"/>
    <x v="0"/>
    <s v="Autre pays"/>
    <n v="991"/>
    <n v="9"/>
    <n v="20"/>
    <n v="29"/>
    <n v="1"/>
    <n v="1"/>
    <n v="0"/>
    <n v="0"/>
    <n v="0"/>
    <n v="0"/>
    <n v="33945"/>
    <n v="1"/>
  </r>
  <r>
    <x v="5"/>
    <s v="COTE D'IVOIRE"/>
    <s v="CI"/>
    <s v="BGFI"/>
    <s v="BGFI-CI"/>
    <s v="BGFIBANK - CI"/>
    <s v="Banques"/>
    <x v="13"/>
    <s v="Autre pays"/>
    <n v="938"/>
    <n v="42"/>
    <n v="32"/>
    <n v="74"/>
    <m/>
    <n v="2"/>
    <n v="1"/>
    <n v="0"/>
    <n v="0"/>
    <n v="0"/>
    <n v="177213"/>
    <n v="3"/>
  </r>
  <r>
    <x v="5"/>
    <s v="COTE D'IVOIRE"/>
    <s v="CI"/>
    <s v="BH"/>
    <s v="BH-CI"/>
    <s v="Banque de l'Habitat de Côte d'Ivoire (B.H.C.I.)                                           "/>
    <s v="Banques"/>
    <x v="0"/>
    <s v="Autre pays"/>
    <n v="67008"/>
    <n v="49"/>
    <n v="125"/>
    <n v="174"/>
    <n v="13"/>
    <n v="6"/>
    <n v="3"/>
    <n v="0"/>
    <n v="0"/>
    <n v="0"/>
    <n v="76685"/>
    <n v="9"/>
  </r>
  <r>
    <x v="5"/>
    <s v="COTE D'IVOIRE"/>
    <s v="CI"/>
    <s v="BICI"/>
    <s v="BICI-CI"/>
    <s v="Banque Internationale pour le Commerce et l'Industrie de la Côte d'Ivoire (B.I.C.I.C.I.)  "/>
    <s v="Banques"/>
    <x v="10"/>
    <s v="France"/>
    <n v="178318"/>
    <n v="280"/>
    <n v="291"/>
    <n v="571"/>
    <n v="68"/>
    <n v="28"/>
    <n v="14"/>
    <n v="0"/>
    <n v="0"/>
    <n v="0"/>
    <n v="594684"/>
    <n v="42"/>
  </r>
  <r>
    <x v="5"/>
    <s v="COTE D'IVOIRE"/>
    <s v="CI"/>
    <s v="BMS"/>
    <s v="BMS-CI"/>
    <s v="Banque Malienne de Solidarité en Côte d'Ivoire (BMS- CI)"/>
    <s v="Banques"/>
    <x v="0"/>
    <s v="Autre pays"/>
    <m/>
    <m/>
    <m/>
    <n v="0"/>
    <m/>
    <n v="0"/>
    <n v="0"/>
    <n v="0"/>
    <n v="0"/>
    <n v="0"/>
    <m/>
    <n v="0"/>
  </r>
  <r>
    <x v="5"/>
    <s v="COTE D'IVOIRE"/>
    <s v="CI"/>
    <s v="BNI"/>
    <s v="BNI-CI"/>
    <s v="Banque Nationale d'Investissement (B.N.I. ; ex-C.A.A.-S.E.)                               "/>
    <s v="Banques"/>
    <x v="0"/>
    <s v="Autre pays"/>
    <n v="133768"/>
    <n v="287"/>
    <n v="230"/>
    <n v="517"/>
    <n v="83"/>
    <n v="13"/>
    <n v="18"/>
    <n v="0"/>
    <n v="0"/>
    <n v="0"/>
    <n v="581288"/>
    <n v="31"/>
  </r>
  <r>
    <x v="5"/>
    <s v="COTE D'IVOIRE"/>
    <s v="CI"/>
    <s v="BOA"/>
    <s v="BOA-CI"/>
    <s v="Bank Of Africa - Côte d'Ivoire (B.O.A.-Côte d'Ivoire)                                     "/>
    <s v="Banques"/>
    <x v="2"/>
    <s v="Maroc"/>
    <n v="174822"/>
    <n v="110"/>
    <n v="277"/>
    <n v="387"/>
    <n v="28"/>
    <n v="19"/>
    <n v="9"/>
    <n v="0"/>
    <n v="0"/>
    <n v="0"/>
    <n v="606373"/>
    <n v="28"/>
  </r>
  <r>
    <x v="5"/>
    <s v="COTE D'IVOIRE"/>
    <s v="CI"/>
    <s v="BRM"/>
    <s v="BRM-CI"/>
    <s v="Banque Régionale des Marchés en Côte d'Ivoire (BRM-CI)"/>
    <s v="Banques"/>
    <x v="0"/>
    <s v="Autre pays"/>
    <m/>
    <m/>
    <m/>
    <n v="0"/>
    <m/>
    <n v="0"/>
    <n v="0"/>
    <n v="0"/>
    <n v="0"/>
    <n v="0"/>
    <m/>
    <n v="0"/>
  </r>
  <r>
    <x v="5"/>
    <s v="COTE D'IVOIRE"/>
    <s v="CI"/>
    <s v="BSIC"/>
    <s v="BSIC-CI"/>
    <s v="Banque Sahélo-Saharienne pour l'Investissement et le Commerce (B.S.I.C.-CI)  "/>
    <s v="Banques"/>
    <x v="3"/>
    <s v="Libye"/>
    <n v="20858"/>
    <n v="66"/>
    <n v="128"/>
    <n v="194"/>
    <n v="18"/>
    <n v="11"/>
    <n v="5"/>
    <n v="0"/>
    <n v="0"/>
    <n v="0"/>
    <n v="117847"/>
    <n v="16"/>
  </r>
  <r>
    <x v="5"/>
    <s v="COTE D'IVOIRE"/>
    <s v="CI"/>
    <s v="CBI"/>
    <s v="CBI-CI"/>
    <s v="Coris Bank International CI"/>
    <s v="Banques"/>
    <x v="11"/>
    <s v="Burkina Faso"/>
    <n v="23265"/>
    <n v="101"/>
    <n v="5"/>
    <n v="106"/>
    <n v="11"/>
    <n v="6"/>
    <n v="5"/>
    <n v="0"/>
    <n v="0"/>
    <n v="0"/>
    <n v="126058"/>
    <n v="11"/>
  </r>
  <r>
    <x v="5"/>
    <s v="COTE D'IVOIRE"/>
    <s v="CI"/>
    <s v="CIB"/>
    <s v="CIB-CI"/>
    <s v="Cofipa Investment Bank Côte d'Ivoire (C.I.B.-C.I.)                                        "/>
    <s v="Banques"/>
    <x v="0"/>
    <s v="Autre pays"/>
    <n v="2650"/>
    <n v="32"/>
    <n v="22"/>
    <n v="54"/>
    <n v="3"/>
    <n v="4"/>
    <n v="0"/>
    <n v="0"/>
    <n v="0"/>
    <n v="0"/>
    <n v="22623"/>
    <n v="4"/>
  </r>
  <r>
    <x v="5"/>
    <s v="COTE D'IVOIRE"/>
    <s v="CI"/>
    <s v="CITIBANK"/>
    <s v="CITIBANK-CI"/>
    <s v="CITIBANK - COTE D'IVOIRE (CITIBANK-C.I.)                                                  "/>
    <s v="Banques"/>
    <x v="0"/>
    <s v="Autre pays"/>
    <n v="210"/>
    <n v="42"/>
    <n v="6"/>
    <n v="48"/>
    <m/>
    <n v="1"/>
    <n v="0"/>
    <n v="0"/>
    <n v="0"/>
    <n v="0"/>
    <n v="140752"/>
    <n v="1"/>
  </r>
  <r>
    <x v="5"/>
    <s v="COTE D'IVOIRE"/>
    <s v="CI"/>
    <s v="CNCE"/>
    <s v="CNCE-CI"/>
    <s v="Caisse Nationale des Caisses d'Epargne (CNCE)"/>
    <s v="Banques"/>
    <x v="0"/>
    <s v="Autre pays"/>
    <n v="336010"/>
    <n v="182"/>
    <n v="628"/>
    <n v="810"/>
    <n v="103"/>
    <n v="25"/>
    <n v="102"/>
    <n v="0"/>
    <n v="0"/>
    <n v="0"/>
    <n v="72179"/>
    <n v="127"/>
  </r>
  <r>
    <x v="5"/>
    <s v="COTE D'IVOIRE"/>
    <s v="CI"/>
    <s v="DIAMOND"/>
    <s v="DIAMOND-CI"/>
    <s v="Diamond Bank"/>
    <s v="Banques"/>
    <x v="5"/>
    <s v="Nigeria"/>
    <n v="14506"/>
    <n v="35"/>
    <n v="77"/>
    <n v="112"/>
    <n v="6"/>
    <n v="4"/>
    <n v="1"/>
    <n v="0"/>
    <n v="0"/>
    <n v="0"/>
    <n v="134247"/>
    <n v="5"/>
  </r>
  <r>
    <x v="5"/>
    <s v="COTE D'IVOIRE"/>
    <s v="CI"/>
    <s v="ECOBANK"/>
    <s v="ECOBANK-CI"/>
    <s v="Ecobank - Côte d'Ivoire                                                                   "/>
    <s v="Banques"/>
    <x v="6"/>
    <s v="Togo"/>
    <n v="274018"/>
    <n v="252"/>
    <n v="387"/>
    <n v="639"/>
    <n v="151"/>
    <n v="34"/>
    <n v="18"/>
    <n v="0"/>
    <n v="0"/>
    <n v="0"/>
    <n v="1071880"/>
    <n v="52"/>
  </r>
  <r>
    <x v="5"/>
    <s v="COTE D'IVOIRE"/>
    <s v="CI"/>
    <s v="GTBANK"/>
    <s v="GTBANK-CI"/>
    <s v="Guaranty Trust Bank CI - GTBank CI"/>
    <s v="Banques"/>
    <x v="0"/>
    <s v="Autre pays"/>
    <n v="28816"/>
    <n v="41"/>
    <n v="22"/>
    <n v="63"/>
    <n v="5"/>
    <n v="4"/>
    <n v="0"/>
    <n v="0"/>
    <n v="0"/>
    <n v="0"/>
    <n v="19110"/>
    <n v="4"/>
  </r>
  <r>
    <x v="5"/>
    <s v="COTE D'IVOIRE"/>
    <s v="CI"/>
    <s v="NSIA"/>
    <s v="NSIA-CI"/>
    <s v="NSIA Banque Côte d'Ivoire (ex BIAO - CI)                                                      "/>
    <s v="Banques"/>
    <x v="14"/>
    <s v="Côte d’Ivoire"/>
    <n v="255976"/>
    <n v="340"/>
    <n v="461"/>
    <n v="801"/>
    <n v="101"/>
    <n v="40"/>
    <n v="31"/>
    <n v="1"/>
    <n v="0"/>
    <n v="0"/>
    <n v="749130"/>
    <n v="72"/>
  </r>
  <r>
    <x v="5"/>
    <s v="COTE D'IVOIRE"/>
    <s v="CI"/>
    <s v="ORABANK"/>
    <s v="ORABANK-CI"/>
    <s v="Orabank (ex B.R.S. CI)                       "/>
    <s v="Banques"/>
    <x v="7"/>
    <s v="Togo"/>
    <n v="13894"/>
    <n v="43"/>
    <n v="37"/>
    <n v="80"/>
    <n v="3"/>
    <n v="2"/>
    <n v="0"/>
    <n v="0"/>
    <n v="0"/>
    <n v="0"/>
    <n v="145786"/>
    <n v="2"/>
  </r>
  <r>
    <x v="5"/>
    <s v="COTE D'IVOIRE"/>
    <s v="CI"/>
    <s v="SCB"/>
    <s v="SCB-CI"/>
    <s v="Standard Chartered Bank - Côte d'Ivoire (S.C.B.C.I.)                                      "/>
    <s v="Banques"/>
    <x v="0"/>
    <s v="Autre pays"/>
    <n v="1619"/>
    <n v="85"/>
    <n v="7"/>
    <n v="92"/>
    <n v="4"/>
    <n v="2"/>
    <n v="1"/>
    <n v="0"/>
    <n v="0"/>
    <n v="0"/>
    <n v="143782"/>
    <n v="3"/>
  </r>
  <r>
    <x v="5"/>
    <s v="COTE D'IVOIRE"/>
    <s v="CI"/>
    <s v="SG"/>
    <s v="SG-CI"/>
    <s v="Société Générale de Banques en Côte d'Ivoire (S.G.B.C.I.)                                 "/>
    <s v="Banques"/>
    <x v="8"/>
    <s v="France"/>
    <n v="369950"/>
    <n v="512"/>
    <n v="628"/>
    <n v="1140"/>
    <n v="113"/>
    <n v="46"/>
    <n v="23"/>
    <n v="0"/>
    <n v="0"/>
    <n v="0"/>
    <n v="1138224"/>
    <n v="69"/>
  </r>
  <r>
    <x v="5"/>
    <s v="COTE D'IVOIRE"/>
    <s v="CI"/>
    <s v="SIB"/>
    <s v="SIB-CI"/>
    <s v="Société Ivoirienne de Banque (S.I.B.)                                                     "/>
    <s v="Banques"/>
    <x v="4"/>
    <s v="Maroc"/>
    <n v="324680"/>
    <n v="317"/>
    <n v="378"/>
    <n v="695"/>
    <n v="66"/>
    <n v="39"/>
    <n v="13"/>
    <n v="0"/>
    <n v="0"/>
    <n v="0"/>
    <n v="747276"/>
    <n v="52"/>
  </r>
  <r>
    <x v="5"/>
    <s v="COTE D'IVOIRE"/>
    <s v="CI"/>
    <s v="UBA"/>
    <s v="UBA-CI"/>
    <s v="United Bank for Arica (UBA-Côte d’Ivoire)                                                 "/>
    <s v="Banques"/>
    <x v="9"/>
    <s v="Nigeria"/>
    <n v="43063"/>
    <n v="117"/>
    <n v="70"/>
    <n v="187"/>
    <n v="20"/>
    <n v="9"/>
    <n v="1"/>
    <n v="0"/>
    <n v="0"/>
    <n v="0"/>
    <n v="129557"/>
    <n v="10"/>
  </r>
  <r>
    <x v="5"/>
    <s v="COTE D'IVOIRE"/>
    <s v="CI"/>
    <s v="VERSUS"/>
    <s v="VERSUS-CI"/>
    <s v="VERSUS BANK                                                                               "/>
    <s v="Banques"/>
    <x v="0"/>
    <s v="Autre pays"/>
    <n v="8101"/>
    <n v="39"/>
    <n v="60"/>
    <n v="99"/>
    <n v="3"/>
    <n v="3"/>
    <n v="0"/>
    <n v="0"/>
    <n v="0"/>
    <n v="0"/>
    <n v="58334"/>
    <n v="3"/>
  </r>
  <r>
    <x v="5"/>
    <s v="GUINEE-BISSAU"/>
    <s v="GB"/>
    <s v="BAO"/>
    <s v="BAO-GB"/>
    <s v="Banco da Africa Ocidental (B.A.O.) "/>
    <s v="Banques"/>
    <x v="0"/>
    <s v="Autre pays"/>
    <n v="44800"/>
    <n v="83"/>
    <n v="58"/>
    <n v="141"/>
    <n v="14"/>
    <n v="6"/>
    <n v="6"/>
    <n v="0"/>
    <n v="0"/>
    <n v="0"/>
    <n v="69945"/>
    <n v="12"/>
  </r>
  <r>
    <x v="5"/>
    <s v="GUINEE-BISSAU"/>
    <s v="GB"/>
    <s v="BDU"/>
    <s v="BDU-GB"/>
    <s v="Banco da Uniô (B.D.U.) "/>
    <s v="Banques"/>
    <x v="0"/>
    <s v="Autre pays"/>
    <n v="9338"/>
    <n v="15"/>
    <n v="58"/>
    <n v="73"/>
    <m/>
    <n v="6"/>
    <n v="1"/>
    <n v="0"/>
    <n v="0"/>
    <n v="0"/>
    <n v="28173"/>
    <n v="7"/>
  </r>
  <r>
    <x v="5"/>
    <s v="GUINEE-BISSAU"/>
    <s v="GB"/>
    <s v="ECOBANK"/>
    <s v="ECOBANK-GB"/>
    <s v="Ecobank - Guinée-Bissau"/>
    <s v="Banques"/>
    <x v="6"/>
    <s v="Togo"/>
    <n v="24929"/>
    <n v="9"/>
    <n v="108"/>
    <n v="117"/>
    <m/>
    <n v="3"/>
    <n v="3"/>
    <n v="0"/>
    <n v="0"/>
    <n v="0"/>
    <n v="61983"/>
    <n v="6"/>
  </r>
  <r>
    <x v="5"/>
    <s v="GUINEE-BISSAU"/>
    <s v="GB"/>
    <s v="ORABANK"/>
    <s v="ORABANK-GB"/>
    <s v="ORABANK-GB (ex BRS)"/>
    <s v="Banques"/>
    <x v="7"/>
    <s v="Togo"/>
    <m/>
    <m/>
    <m/>
    <n v="0"/>
    <m/>
    <n v="3"/>
    <n v="2"/>
    <n v="0"/>
    <n v="0"/>
    <n v="0"/>
    <n v="35124"/>
    <n v="5"/>
  </r>
  <r>
    <x v="5"/>
    <s v="MALI"/>
    <s v="MALI"/>
    <s v="BA"/>
    <s v="BA-MALI"/>
    <s v="Banque Atlantique Mali (B.A.M.) "/>
    <s v="Banques"/>
    <x v="1"/>
    <s v="Maroc"/>
    <n v="47364"/>
    <n v="107"/>
    <n v="104"/>
    <n v="211"/>
    <n v="22"/>
    <n v="18"/>
    <n v="7"/>
    <n v="0"/>
    <n v="0"/>
    <n v="0"/>
    <n v="272889"/>
    <n v="25"/>
  </r>
  <r>
    <x v="5"/>
    <s v="MALI"/>
    <s v="MALI"/>
    <s v="BCI"/>
    <s v="BCI-MALI"/>
    <s v="Banque pour le Commerce et l'Industrie au Mali (B.C.I.M.) "/>
    <s v="Banques"/>
    <x v="0"/>
    <s v="Autre pays"/>
    <n v="7285"/>
    <m/>
    <n v="75"/>
    <n v="75"/>
    <m/>
    <n v="7"/>
    <n v="5"/>
    <n v="1"/>
    <n v="0"/>
    <n v="0"/>
    <n v="116980"/>
    <n v="13"/>
  </r>
  <r>
    <x v="5"/>
    <s v="MALI"/>
    <s v="MALI"/>
    <s v="BCS"/>
    <s v="BCS-MALI"/>
    <s v="Banque Commerciale du Sahel (B.C.S.)"/>
    <s v="Banques"/>
    <x v="0"/>
    <s v="Autre pays"/>
    <n v="15680"/>
    <n v="93"/>
    <n v="51"/>
    <n v="144"/>
    <n v="15"/>
    <n v="8"/>
    <n v="6"/>
    <n v="0"/>
    <n v="0"/>
    <n v="0"/>
    <n v="115906"/>
    <n v="14"/>
  </r>
  <r>
    <x v="5"/>
    <s v="MALI"/>
    <s v="MALI"/>
    <s v="BD"/>
    <s v="BD-MALI"/>
    <s v="Banque de Développement du Mali (B.D.M.-S.A.) "/>
    <s v="Banques"/>
    <x v="12"/>
    <s v="Mali"/>
    <n v="151946"/>
    <n v="237"/>
    <n v="196"/>
    <n v="433"/>
    <m/>
    <n v="22"/>
    <n v="26"/>
    <n v="2"/>
    <n v="0"/>
    <n v="0"/>
    <n v="612424"/>
    <n v="50"/>
  </r>
  <r>
    <x v="5"/>
    <s v="MALI"/>
    <s v="MALI"/>
    <s v="BH"/>
    <s v="BH-MALI"/>
    <s v="Banque de l'Habitat du Mali (B.H.M.) "/>
    <s v="Banques"/>
    <x v="0"/>
    <s v="Autre pays"/>
    <m/>
    <m/>
    <n v="79"/>
    <n v="79"/>
    <n v="10"/>
    <n v="6"/>
    <n v="5"/>
    <n v="2"/>
    <n v="0"/>
    <n v="0"/>
    <n v="122915"/>
    <n v="13"/>
  </r>
  <r>
    <x v="5"/>
    <s v="MALI"/>
    <s v="MALI"/>
    <s v="BI"/>
    <s v="BI-MALI"/>
    <s v="Banque Internationale pour le Mali (B.I.M.) "/>
    <s v="Banques"/>
    <x v="0"/>
    <s v="Autre pays"/>
    <n v="235017"/>
    <m/>
    <n v="256"/>
    <n v="256"/>
    <n v="45"/>
    <n v="47"/>
    <n v="26"/>
    <n v="6"/>
    <n v="0"/>
    <n v="0"/>
    <n v="354089"/>
    <n v="79"/>
  </r>
  <r>
    <x v="5"/>
    <s v="MALI"/>
    <s v="MALI"/>
    <s v="BICI"/>
    <s v="BICI-MALI"/>
    <s v="Banque Internationale pour le Commerce et l'Industrie au Mali (B.I.C.I.-M.) "/>
    <s v="Banques"/>
    <x v="10"/>
    <s v="France"/>
    <n v="15783"/>
    <n v="68"/>
    <n v="34"/>
    <n v="102"/>
    <n v="14"/>
    <n v="8"/>
    <n v="0"/>
    <n v="0"/>
    <n v="0"/>
    <n v="0"/>
    <n v="116980"/>
    <n v="8"/>
  </r>
  <r>
    <x v="5"/>
    <s v="MALI"/>
    <s v="MALI"/>
    <s v="BMS"/>
    <s v="BMS-MALI"/>
    <s v="Banque Malienne de Solidarité (B.M.S.) "/>
    <s v="Banques"/>
    <x v="0"/>
    <s v="Autre pays"/>
    <n v="105236"/>
    <m/>
    <n v="127"/>
    <n v="127"/>
    <m/>
    <n v="11"/>
    <n v="20"/>
    <n v="2"/>
    <n v="0"/>
    <n v="0"/>
    <n v="418785"/>
    <n v="33"/>
  </r>
  <r>
    <x v="5"/>
    <s v="MALI"/>
    <s v="MALI"/>
    <s v="BNDA"/>
    <s v="BNDA-MALI"/>
    <s v="Banque Nationale de Développement Agricole (B.N.D.A.)"/>
    <s v="Banques"/>
    <x v="0"/>
    <s v="Autre pays"/>
    <n v="245499"/>
    <n v="126"/>
    <n v="240"/>
    <n v="366"/>
    <n v="52"/>
    <n v="13"/>
    <n v="29"/>
    <n v="1"/>
    <n v="0"/>
    <n v="0"/>
    <n v="370468"/>
    <n v="43"/>
  </r>
  <r>
    <x v="5"/>
    <s v="MALI"/>
    <s v="MALI"/>
    <s v="BOA"/>
    <s v="BOA-MALI"/>
    <s v="Bank Of Africa - Mali (B.O.A.-Mali) "/>
    <s v="Banques"/>
    <x v="2"/>
    <s v="Maroc"/>
    <n v="197584"/>
    <n v="151"/>
    <n v="168"/>
    <n v="319"/>
    <m/>
    <n v="16"/>
    <n v="11"/>
    <n v="0"/>
    <n v="10"/>
    <n v="15"/>
    <n v="535666"/>
    <n v="52"/>
  </r>
  <r>
    <x v="5"/>
    <s v="MALI"/>
    <s v="MALI"/>
    <s v="BSIC"/>
    <s v="BSIC-MALI"/>
    <s v="Banque Sahélo-Saharienne pour l'Investissement et le Commerce (B.S.I.C.-Mali) "/>
    <s v="Banques"/>
    <x v="3"/>
    <s v="Libye"/>
    <n v="20118"/>
    <m/>
    <n v="68"/>
    <n v="68"/>
    <m/>
    <n v="8"/>
    <n v="5"/>
    <n v="0"/>
    <n v="0"/>
    <n v="0"/>
    <n v="116653"/>
    <n v="13"/>
  </r>
  <r>
    <x v="5"/>
    <s v="MALI"/>
    <s v="MALI"/>
    <s v="CBI"/>
    <s v="CBI-MALI"/>
    <s v="Coris Bank International du Mali (CBI-Mali)"/>
    <s v="Banques"/>
    <x v="11"/>
    <s v="Burkina Faso"/>
    <n v="4730"/>
    <m/>
    <n v="16"/>
    <n v="16"/>
    <m/>
    <n v="6"/>
    <n v="0"/>
    <n v="0"/>
    <n v="0"/>
    <n v="0"/>
    <n v="84894"/>
    <n v="6"/>
  </r>
  <r>
    <x v="5"/>
    <s v="MALI"/>
    <s v="MALI"/>
    <s v="ECOBANK"/>
    <s v="ECOBANK-MALI"/>
    <s v="Ecobank-Mali "/>
    <s v="Banques"/>
    <x v="6"/>
    <s v="Togo"/>
    <n v="252822"/>
    <m/>
    <n v="217"/>
    <n v="217"/>
    <m/>
    <n v="25"/>
    <n v="15"/>
    <n v="0"/>
    <n v="0"/>
    <n v="0"/>
    <n v="545840"/>
    <n v="40"/>
  </r>
  <r>
    <x v="5"/>
    <s v="MALI"/>
    <s v="MALI"/>
    <s v="ORABANK"/>
    <s v="ORABANK-MALI"/>
    <s v="ORABANK (ex BRS)"/>
    <s v="Banques"/>
    <x v="7"/>
    <s v="Togo"/>
    <n v="11465"/>
    <m/>
    <n v="86"/>
    <n v="86"/>
    <m/>
    <n v="6"/>
    <n v="2"/>
    <n v="0"/>
    <n v="0"/>
    <n v="0"/>
    <n v="56333"/>
    <n v="8"/>
  </r>
  <r>
    <x v="5"/>
    <s v="NIGER"/>
    <s v="NIGER"/>
    <s v="BA"/>
    <s v="BA-NIGER"/>
    <s v="Banque Atlantique Niger (B.A.N.)"/>
    <s v="Banques"/>
    <x v="1"/>
    <s v="Maroc"/>
    <n v="7052"/>
    <n v="27"/>
    <n v="125"/>
    <n v="152"/>
    <n v="10"/>
    <n v="10"/>
    <n v="8"/>
    <n v="0"/>
    <n v="0"/>
    <n v="0"/>
    <n v="132147"/>
    <n v="18"/>
  </r>
  <r>
    <x v="5"/>
    <s v="NIGER"/>
    <s v="NIGER"/>
    <s v="BAGRI"/>
    <s v="BAGRI-NIGER"/>
    <s v="Banque Agricole du Niger (BAGRI)"/>
    <s v="Banques"/>
    <x v="0"/>
    <s v="Autre pays"/>
    <n v="37238"/>
    <n v="62"/>
    <n v="90"/>
    <n v="152"/>
    <n v="8"/>
    <n v="9"/>
    <n v="13"/>
    <n v="0"/>
    <n v="0"/>
    <n v="0"/>
    <n v="36535"/>
    <n v="22"/>
  </r>
  <r>
    <x v="5"/>
    <s v="NIGER"/>
    <s v="NIGER"/>
    <s v="BANQUE ISLAMIQUE"/>
    <s v="BANQUE ISLAMIQUE-NIGER"/>
    <s v="BANQUE ISLAMIQUE DU NIGER"/>
    <s v="Banques"/>
    <x v="0"/>
    <s v="Autre pays"/>
    <n v="22318"/>
    <n v="8"/>
    <n v="103"/>
    <n v="111"/>
    <m/>
    <n v="5"/>
    <n v="8"/>
    <n v="0"/>
    <n v="0"/>
    <n v="0"/>
    <n v="70286"/>
    <n v="13"/>
  </r>
  <r>
    <x v="5"/>
    <s v="NIGER"/>
    <s v="NIGER"/>
    <s v="BC"/>
    <s v="BC-NIGER"/>
    <s v="Banque Commerciale du Niger (B.C.N.)"/>
    <s v="Banques"/>
    <x v="0"/>
    <s v="Autre pays"/>
    <n v="5671"/>
    <n v="21"/>
    <n v="23"/>
    <n v="44"/>
    <m/>
    <n v="1"/>
    <n v="0"/>
    <n v="0"/>
    <n v="0"/>
    <n v="0"/>
    <n v="15072"/>
    <n v="1"/>
  </r>
  <r>
    <x v="5"/>
    <s v="NIGER"/>
    <s v="NIGER"/>
    <s v="BIA"/>
    <s v="BIA-NIGER"/>
    <s v="Banque Internationale pour l'Afrique au Niger (B.I.A.-Niger) "/>
    <s v="Banques"/>
    <x v="0"/>
    <s v="Autre pays"/>
    <n v="54084"/>
    <n v="21"/>
    <n v="104"/>
    <n v="125"/>
    <n v="19"/>
    <n v="9"/>
    <n v="11"/>
    <n v="0"/>
    <n v="0"/>
    <n v="0"/>
    <n v="152433"/>
    <n v="20"/>
  </r>
  <r>
    <x v="5"/>
    <s v="NIGER"/>
    <s v="NIGER"/>
    <s v="BOA"/>
    <s v="BOA-NIGER"/>
    <s v="Bank Of Africa - Niger (B.O.A.-Niger)"/>
    <s v="Banques"/>
    <x v="2"/>
    <s v="Maroc"/>
    <n v="170748"/>
    <n v="131"/>
    <n v="105"/>
    <n v="236"/>
    <n v="23"/>
    <n v="15"/>
    <n v="10"/>
    <n v="1"/>
    <n v="0"/>
    <n v="0"/>
    <n v="263068"/>
    <n v="26"/>
  </r>
  <r>
    <x v="5"/>
    <s v="NIGER"/>
    <s v="NIGER"/>
    <s v="BSIC"/>
    <s v="BSIC-NIGER"/>
    <s v="Banque Sahélo-Saharienne pour l'Investissement et le Commerce (B.S.I.C.-Niger)"/>
    <s v="Banques"/>
    <x v="3"/>
    <s v="Libye"/>
    <n v="19519"/>
    <n v="64"/>
    <n v="85"/>
    <n v="149"/>
    <n v="13"/>
    <n v="10"/>
    <n v="7"/>
    <n v="0"/>
    <n v="0"/>
    <n v="0"/>
    <n v="105118"/>
    <n v="17"/>
  </r>
  <r>
    <x v="5"/>
    <s v="NIGER"/>
    <s v="NIGER"/>
    <s v="CBAO"/>
    <s v="CBAO-NIGER"/>
    <s v="CBAO-Niger"/>
    <s v="Banques"/>
    <x v="4"/>
    <s v="Maroc"/>
    <n v="241"/>
    <n v="7"/>
    <n v="7"/>
    <n v="14"/>
    <n v="2"/>
    <n v="1"/>
    <n v="0"/>
    <n v="0"/>
    <n v="0"/>
    <n v="0"/>
    <n v="223285"/>
    <n v="1"/>
  </r>
  <r>
    <x v="5"/>
    <s v="NIGER"/>
    <s v="NIGER"/>
    <s v="ECOBANK"/>
    <s v="ECOBANK-NIGER"/>
    <s v="Ecobank-Niger"/>
    <s v="Banques"/>
    <x v="6"/>
    <s v="Togo"/>
    <n v="88857"/>
    <n v="91"/>
    <n v="170"/>
    <n v="261"/>
    <n v="40"/>
    <n v="15"/>
    <n v="7"/>
    <n v="0"/>
    <n v="0"/>
    <n v="0"/>
    <n v="223285"/>
    <n v="22"/>
  </r>
  <r>
    <x v="5"/>
    <s v="NIGER"/>
    <s v="NIGER"/>
    <s v="ORABANK"/>
    <s v="ORABANK-NIGER"/>
    <s v="Orabank - Banque Régionale de Solidarité - Niger (B.R.S.-Niger)"/>
    <s v="Banques"/>
    <x v="7"/>
    <s v="Togo"/>
    <n v="10099"/>
    <n v="43"/>
    <n v="54"/>
    <n v="97"/>
    <n v="1"/>
    <n v="3"/>
    <n v="4"/>
    <n v="0"/>
    <n v="0"/>
    <n v="0"/>
    <n v="22746"/>
    <n v="7"/>
  </r>
  <r>
    <x v="5"/>
    <s v="NIGER"/>
    <s v="NIGER"/>
    <s v="SONIBANK"/>
    <s v="SONIBANK-NIGER"/>
    <s v="Société Nigérienne de Banque (SONIBANK)"/>
    <s v="Banques"/>
    <x v="0"/>
    <s v="Autre pays"/>
    <n v="65888"/>
    <n v="152"/>
    <n v="81"/>
    <n v="233"/>
    <n v="14"/>
    <n v="6"/>
    <n v="5"/>
    <n v="0"/>
    <n v="0"/>
    <n v="0"/>
    <n v="236068"/>
    <n v="11"/>
  </r>
  <r>
    <x v="5"/>
    <s v="SENEGAL"/>
    <s v="SENEGAL"/>
    <s v="BA"/>
    <s v="BA-SENEGAL"/>
    <s v="Banque Atlantique Sénégal (B.A.S.) "/>
    <s v="Banques"/>
    <x v="1"/>
    <s v="Maroc"/>
    <n v="47494"/>
    <n v="61"/>
    <n v="145"/>
    <n v="206"/>
    <n v="20"/>
    <n v="11"/>
    <n v="7"/>
    <n v="0"/>
    <n v="0"/>
    <n v="0"/>
    <n v="297513"/>
    <n v="18"/>
  </r>
  <r>
    <x v="5"/>
    <s v="SENEGAL"/>
    <s v="SENEGAL"/>
    <s v="BANQUE ISLAMIQUE"/>
    <s v="BANQUE ISLAMIQUE-SENEGAL"/>
    <s v="Banque Islamique du Sénégal (B.I.S.) "/>
    <s v="Banques"/>
    <x v="0"/>
    <s v="Autre pays"/>
    <n v="30952"/>
    <n v="29"/>
    <n v="103"/>
    <n v="132"/>
    <n v="24"/>
    <n v="18"/>
    <n v="8"/>
    <n v="0"/>
    <n v="0"/>
    <n v="0"/>
    <n v="260020"/>
    <n v="26"/>
  </r>
  <r>
    <x v="5"/>
    <s v="SENEGAL"/>
    <s v="SENEGAL"/>
    <s v="BCI"/>
    <s v="BCI-SENEGAL"/>
    <s v="Banque pour le Commerce et l'Industrie du Mali, Succursale du Sénégal"/>
    <s v="Banques"/>
    <x v="0"/>
    <s v="Autre pays"/>
    <n v="248"/>
    <m/>
    <n v="15"/>
    <n v="15"/>
    <m/>
    <n v="1"/>
    <n v="0"/>
    <n v="0"/>
    <n v="0"/>
    <n v="0"/>
    <n v="5965"/>
    <n v="1"/>
  </r>
  <r>
    <x v="5"/>
    <s v="SENEGAL"/>
    <s v="SENEGAL"/>
    <s v="BDK"/>
    <s v="BDK-SENEGAL"/>
    <s v="Banque de Dakar (BDK)"/>
    <s v="Banques"/>
    <x v="0"/>
    <s v="Autre pays"/>
    <n v="293"/>
    <n v="17"/>
    <n v="10"/>
    <n v="27"/>
    <m/>
    <n v="1"/>
    <n v="0"/>
    <n v="0"/>
    <n v="0"/>
    <n v="0"/>
    <n v="51537"/>
    <n v="1"/>
  </r>
  <r>
    <x v="5"/>
    <s v="SENEGAL"/>
    <s v="SENEGAL"/>
    <s v="BGFI"/>
    <s v="BGFI-SENEGAL"/>
    <s v="BGFI Bank Sénégal"/>
    <s v="Banques"/>
    <x v="13"/>
    <s v="Autre pays"/>
    <n v="113"/>
    <n v="22"/>
    <n v="15"/>
    <n v="37"/>
    <m/>
    <n v="1"/>
    <n v="0"/>
    <n v="0"/>
    <n v="0"/>
    <n v="0"/>
    <n v="13846"/>
    <n v="1"/>
  </r>
  <r>
    <x v="5"/>
    <s v="SENEGAL"/>
    <s v="SENEGAL"/>
    <s v="BH"/>
    <s v="BH-SENEGAL"/>
    <s v="Banque de l'Habitat du Sénégal (B.H.S.)"/>
    <s v="Banques"/>
    <x v="0"/>
    <s v="Autre pays"/>
    <n v="139533"/>
    <n v="72"/>
    <n v="139"/>
    <n v="211"/>
    <n v="15"/>
    <n v="6"/>
    <n v="7"/>
    <n v="8"/>
    <n v="0"/>
    <n v="0"/>
    <n v="299190"/>
    <n v="21"/>
  </r>
  <r>
    <x v="5"/>
    <s v="SENEGAL"/>
    <s v="SENEGAL"/>
    <s v="BICI"/>
    <s v="BICI-SENEGAL"/>
    <s v="Banque Internationale pour le Commerce et l'Industrie du Sénégal (B.I.C.I.S.)"/>
    <s v="Banques"/>
    <x v="10"/>
    <s v="France"/>
    <n v="126173"/>
    <n v="106"/>
    <n v="334"/>
    <n v="440"/>
    <n v="54"/>
    <n v="19"/>
    <n v="13"/>
    <n v="0"/>
    <n v="0"/>
    <n v="0"/>
    <n v="430615"/>
    <n v="32"/>
  </r>
  <r>
    <x v="5"/>
    <s v="SENEGAL"/>
    <s v="SENEGAL"/>
    <s v="BIMAO"/>
    <s v="BIMAO-SENEGAL"/>
    <s v="Banque des Institutions Mutualistes d'Afrique de l'Ouest (B.I.M.A.O.) "/>
    <s v="Banques"/>
    <x v="0"/>
    <s v="Autre pays"/>
    <n v="750"/>
    <n v="18"/>
    <n v="23"/>
    <n v="41"/>
    <m/>
    <n v="1"/>
    <n v="2"/>
    <n v="0"/>
    <n v="0"/>
    <n v="0"/>
    <n v="42615"/>
    <n v="3"/>
  </r>
  <r>
    <x v="5"/>
    <s v="SENEGAL"/>
    <s v="SENEGAL"/>
    <s v="BNDE"/>
    <s v="BNDE-SENEGAL"/>
    <s v="Banque Nationale pour le Développement Economique (BNDE)"/>
    <s v="Banques"/>
    <x v="0"/>
    <s v="Autre pays"/>
    <n v="3279"/>
    <n v="25"/>
    <n v="108"/>
    <n v="133"/>
    <n v="7"/>
    <n v="2"/>
    <n v="5"/>
    <n v="0"/>
    <n v="0"/>
    <n v="0"/>
    <n v="80122"/>
    <n v="7"/>
  </r>
  <r>
    <x v="5"/>
    <s v="SENEGAL"/>
    <s v="SENEGAL"/>
    <s v="BNDE"/>
    <s v="BNDE-SENEGAL"/>
    <s v="Banque Nationale pour le Développement Economique (BNDE)"/>
    <s v="Banques"/>
    <x v="0"/>
    <s v="Autre pays"/>
    <n v="1488"/>
    <n v="20"/>
    <n v="62"/>
    <n v="82"/>
    <n v="2"/>
    <n v="2"/>
    <n v="1"/>
    <n v="0"/>
    <n v="0"/>
    <n v="0"/>
    <n v="80122"/>
    <n v="3"/>
  </r>
  <r>
    <x v="5"/>
    <s v="SENEGAL"/>
    <s v="SENEGAL"/>
    <s v="BOA"/>
    <s v="BOA-SENEGAL"/>
    <s v="Bank Of Africa - Sénégal (B.O.A.-Sénégal) "/>
    <s v="Banques"/>
    <x v="2"/>
    <s v="Maroc"/>
    <n v="142256"/>
    <n v="49"/>
    <n v="185"/>
    <n v="234"/>
    <n v="32"/>
    <n v="21"/>
    <n v="11"/>
    <n v="0"/>
    <n v="0"/>
    <n v="0"/>
    <n v="361878"/>
    <n v="32"/>
  </r>
  <r>
    <x v="5"/>
    <s v="SENEGAL"/>
    <s v="SENEGAL"/>
    <s v="BRM"/>
    <s v="BRM-SENEGAL"/>
    <s v="Banque Régionale des Marchés (B.R.M.) "/>
    <s v="Banques"/>
    <x v="0"/>
    <s v="Autre pays"/>
    <n v="636"/>
    <n v="41"/>
    <n v="23"/>
    <n v="64"/>
    <m/>
    <n v="1"/>
    <n v="0"/>
    <n v="0"/>
    <n v="0"/>
    <n v="0"/>
    <n v="296800"/>
    <n v="1"/>
  </r>
  <r>
    <x v="5"/>
    <s v="SENEGAL"/>
    <s v="SENEGAL"/>
    <s v="BSIC"/>
    <s v="BSIC-SENEGAL"/>
    <s v="Banque Sahélo-Saharienne pour l'Investissement et le Commerce (B.S.I.C.-Sénégal) "/>
    <s v="Banques"/>
    <x v="3"/>
    <s v="Libye"/>
    <n v="32268"/>
    <n v="31"/>
    <n v="142"/>
    <n v="173"/>
    <n v="14"/>
    <n v="9"/>
    <n v="5"/>
    <n v="0"/>
    <n v="0"/>
    <n v="0"/>
    <n v="85274"/>
    <n v="14"/>
  </r>
  <r>
    <x v="5"/>
    <s v="SENEGAL"/>
    <s v="SENEGAL"/>
    <s v="CBAO"/>
    <s v="CBAO-SENEGAL"/>
    <s v="Compagnie Bancaire de l'Afrique Occidentale (C.B.A.O.) "/>
    <s v="Banques"/>
    <x v="4"/>
    <s v="Maroc"/>
    <n v="265208"/>
    <n v="387"/>
    <n v="641"/>
    <n v="1028"/>
    <n v="105"/>
    <n v="47"/>
    <n v="43"/>
    <n v="0"/>
    <n v="0"/>
    <n v="0"/>
    <n v="811940"/>
    <n v="90"/>
  </r>
  <r>
    <x v="5"/>
    <s v="SENEGAL"/>
    <s v="SENEGAL"/>
    <s v="CD"/>
    <s v="CD-SENEGAL"/>
    <s v="Crédit du Sénégal (C.D.S.) "/>
    <s v="Banques"/>
    <x v="0"/>
    <s v="Autre pays"/>
    <n v="20810"/>
    <n v="45"/>
    <n v="81"/>
    <n v="126"/>
    <n v="14"/>
    <n v="8"/>
    <n v="0"/>
    <n v="0"/>
    <n v="0"/>
    <n v="0"/>
    <n v="171978"/>
    <n v="8"/>
  </r>
  <r>
    <x v="5"/>
    <s v="SENEGAL"/>
    <s v="SENEGAL"/>
    <s v="CI"/>
    <s v="CI-SENEGAL"/>
    <s v="Crédit International"/>
    <s v="Banques"/>
    <x v="0"/>
    <s v="Autre pays"/>
    <n v="1175"/>
    <n v="8"/>
    <n v="21"/>
    <n v="29"/>
    <n v="2"/>
    <n v="2"/>
    <n v="0"/>
    <n v="0"/>
    <n v="0"/>
    <n v="0"/>
    <n v="51462"/>
    <n v="2"/>
  </r>
  <r>
    <x v="5"/>
    <s v="SENEGAL"/>
    <s v="SENEGAL"/>
    <s v="CITIBANK"/>
    <s v="CITIBANK-SENEGAL"/>
    <s v="Citibank Sénégal"/>
    <s v="Banques"/>
    <x v="0"/>
    <s v="Autre pays"/>
    <n v="166"/>
    <n v="30"/>
    <n v="2"/>
    <n v="32"/>
    <m/>
    <n v="1"/>
    <n v="0"/>
    <n v="0"/>
    <n v="0"/>
    <n v="0"/>
    <n v="87568"/>
    <n v="1"/>
  </r>
  <r>
    <x v="5"/>
    <s v="SENEGAL"/>
    <s v="SENEGAL"/>
    <s v="CNCA"/>
    <s v="CNCA-SENEGAL"/>
    <s v="Caisse Nationale de Crédit Agricole du Sénégal (C.N.C.A.S.) "/>
    <s v="Banques"/>
    <x v="0"/>
    <s v="Autre pays"/>
    <n v="119784"/>
    <n v="58"/>
    <n v="245"/>
    <n v="303"/>
    <n v="21"/>
    <n v="7"/>
    <n v="25"/>
    <n v="0"/>
    <n v="0"/>
    <n v="0"/>
    <n v="242960"/>
    <n v="32"/>
  </r>
  <r>
    <x v="5"/>
    <s v="SENEGAL"/>
    <s v="SENEGAL"/>
    <s v="DIAMOND"/>
    <s v="DIAMOND-SENEGAL"/>
    <s v="Diamond Bank - Sénégal"/>
    <s v="Banques"/>
    <x v="5"/>
    <s v="Nigeria"/>
    <n v="12360"/>
    <n v="20"/>
    <n v="94"/>
    <n v="114"/>
    <n v="5"/>
    <n v="6"/>
    <n v="1"/>
    <n v="0"/>
    <n v="0"/>
    <n v="0"/>
    <n v="184788"/>
    <n v="7"/>
  </r>
  <r>
    <x v="5"/>
    <s v="SENEGAL"/>
    <s v="SENEGAL"/>
    <s v="ECOBANK"/>
    <s v="ECOBANK-SENEGAL"/>
    <s v="Ecobank-Sénégal"/>
    <s v="Banques"/>
    <x v="6"/>
    <s v="Togo"/>
    <n v="215941"/>
    <n v="136"/>
    <n v="206"/>
    <n v="342"/>
    <n v="70"/>
    <n v="27"/>
    <n v="13"/>
    <n v="0"/>
    <n v="0"/>
    <n v="0"/>
    <n v="648371"/>
    <n v="40"/>
  </r>
  <r>
    <x v="5"/>
    <s v="SENEGAL"/>
    <s v="SENEGAL"/>
    <s v="FBNBANK"/>
    <s v="FBNBANK-SENEGAL"/>
    <s v="FBNBANK SA (Ex International Commercial Bank - Sénégal I.C.B. - Sénégal) "/>
    <s v="Banques"/>
    <x v="0"/>
    <s v="Autre pays"/>
    <n v="2896"/>
    <n v="13"/>
    <n v="55"/>
    <n v="68"/>
    <n v="3"/>
    <n v="3"/>
    <n v="0"/>
    <n v="0"/>
    <n v="0"/>
    <n v="0"/>
    <n v="32204"/>
    <n v="3"/>
  </r>
  <r>
    <x v="5"/>
    <s v="SENEGAL"/>
    <s v="SENEGAL"/>
    <s v="ORABANK"/>
    <s v="ORABANK-SENEGAL"/>
    <s v="Orabank CI - Banque Régionale de Solidarité - Sénégal (B.R.S.-Sénégal)"/>
    <s v="Banques"/>
    <x v="7"/>
    <s v="Togo"/>
    <n v="25768"/>
    <n v="13"/>
    <n v="91"/>
    <n v="104"/>
    <n v="7"/>
    <n v="4"/>
    <n v="3"/>
    <n v="0"/>
    <n v="0"/>
    <n v="0"/>
    <n v="51317"/>
    <n v="7"/>
  </r>
  <r>
    <x v="5"/>
    <s v="SENEGAL"/>
    <s v="SENEGAL"/>
    <s v="SG"/>
    <s v="SG-SENEGAL"/>
    <s v="Société Générale de Banques au Sénégal (S.G.B.S.) "/>
    <s v="Banques"/>
    <x v="8"/>
    <s v="France"/>
    <n v="184766"/>
    <n v="301"/>
    <n v="500"/>
    <n v="801"/>
    <n v="52"/>
    <n v="25"/>
    <n v="15"/>
    <n v="0"/>
    <n v="0"/>
    <n v="0"/>
    <n v="735567"/>
    <n v="40"/>
  </r>
  <r>
    <x v="5"/>
    <s v="SENEGAL"/>
    <s v="SENEGAL"/>
    <s v="UBA"/>
    <s v="UBA-SENEGAL"/>
    <s v="United Bank of Africa - Sénégal (UBA)"/>
    <s v="Banques"/>
    <x v="9"/>
    <s v="Nigeria"/>
    <n v="18336"/>
    <n v="30"/>
    <n v="102"/>
    <n v="132"/>
    <n v="14"/>
    <n v="8"/>
    <n v="2"/>
    <n v="0"/>
    <n v="0"/>
    <n v="0"/>
    <n v="146508"/>
    <n v="10"/>
  </r>
  <r>
    <x v="5"/>
    <s v="TOGO"/>
    <s v="TOGO"/>
    <s v="BA"/>
    <s v="BA-TOGO"/>
    <s v="Banque Atlantique Togo (B.A.T.)"/>
    <s v="Banques"/>
    <x v="1"/>
    <s v="Maroc"/>
    <n v="53559"/>
    <n v="107"/>
    <n v="86"/>
    <n v="193"/>
    <n v="25"/>
    <n v="18"/>
    <n v="5"/>
    <n v="0"/>
    <n v="0"/>
    <n v="0"/>
    <n v="162240"/>
    <n v="23"/>
  </r>
  <r>
    <x v="5"/>
    <s v="TOGO"/>
    <s v="TOGO"/>
    <s v="BIA"/>
    <s v="BIA-TOGO"/>
    <s v="Banque Internationale pour l'Afrique au Togo (B.I.A.-T.)"/>
    <s v="Banques"/>
    <x v="0"/>
    <s v="Autre pays"/>
    <n v="30204"/>
    <n v="24"/>
    <n v="128"/>
    <n v="152"/>
    <n v="5"/>
    <n v="8"/>
    <n v="2"/>
    <n v="0"/>
    <n v="0"/>
    <n v="0"/>
    <n v="94192"/>
    <n v="10"/>
  </r>
  <r>
    <x v="5"/>
    <s v="TOGO"/>
    <s v="TOGO"/>
    <s v="BOA"/>
    <s v="BOA-TOGO"/>
    <s v="Bank Of Africa - Togo"/>
    <s v="Banques"/>
    <x v="2"/>
    <s v="Maroc"/>
    <n v="13680"/>
    <n v="27"/>
    <n v="95"/>
    <n v="122"/>
    <n v="6"/>
    <n v="7"/>
    <n v="0"/>
    <n v="0"/>
    <n v="0"/>
    <n v="0"/>
    <n v="86874"/>
    <n v="7"/>
  </r>
  <r>
    <x v="5"/>
    <s v="TOGO"/>
    <s v="TOGO"/>
    <s v="BPEC"/>
    <s v="BPEC-TOGO"/>
    <s v="Banque Populaire pour l'Epargne et le Crédit (B.P.E.C.) "/>
    <s v="Banques"/>
    <x v="0"/>
    <s v="Autre pays"/>
    <n v="378538"/>
    <n v="38"/>
    <n v="205"/>
    <n v="243"/>
    <n v="17"/>
    <n v="6"/>
    <n v="21"/>
    <n v="0"/>
    <n v="0"/>
    <n v="0"/>
    <n v="54827"/>
    <n v="27"/>
  </r>
  <r>
    <x v="5"/>
    <s v="TOGO"/>
    <s v="TOGO"/>
    <s v="BSIC"/>
    <s v="BSIC-TOGO"/>
    <s v="Banque Sahélo-Saharienne pour l'Investissement et le Commerce (B.S.I.C.-Togo) "/>
    <s v="Banques"/>
    <x v="3"/>
    <s v="Libye"/>
    <n v="17182"/>
    <n v="62"/>
    <n v="57"/>
    <n v="119"/>
    <n v="13"/>
    <n v="10"/>
    <n v="3"/>
    <n v="0"/>
    <n v="0"/>
    <n v="0"/>
    <n v="59044"/>
    <n v="13"/>
  </r>
  <r>
    <x v="5"/>
    <s v="TOGO"/>
    <s v="TOGO"/>
    <s v="BTCI"/>
    <s v="BTCI-TOGO"/>
    <s v="Banque Togolaise pour le Commerce et l'Industrie (B.T.C.I.)"/>
    <s v="Banques"/>
    <x v="0"/>
    <s v="Autre pays"/>
    <n v="57421"/>
    <n v="111"/>
    <n v="72"/>
    <n v="183"/>
    <n v="25"/>
    <n v="6"/>
    <n v="6"/>
    <n v="0"/>
    <n v="0"/>
    <n v="0"/>
    <n v="132551"/>
    <n v="12"/>
  </r>
  <r>
    <x v="5"/>
    <s v="TOGO"/>
    <s v="TOGO"/>
    <s v="CBI"/>
    <s v="CBI-TOGO"/>
    <s v="Coris Bank International - Togo (CBI-Togo)"/>
    <s v="Banques"/>
    <x v="11"/>
    <s v="Burkina Faso"/>
    <n v="2615"/>
    <n v="20"/>
    <n v="31"/>
    <n v="51"/>
    <m/>
    <n v="1"/>
    <n v="0"/>
    <n v="0"/>
    <n v="0"/>
    <n v="0"/>
    <n v="36702"/>
    <n v="1"/>
  </r>
  <r>
    <x v="5"/>
    <s v="TOGO"/>
    <s v="TOGO"/>
    <s v="DIAMOND"/>
    <s v="DIAMOND-TOGO"/>
    <s v="Succursale Diamond Bank - Togo"/>
    <s v="Banques"/>
    <x v="5"/>
    <s v="Nigeria"/>
    <n v="27729"/>
    <n v="13"/>
    <n v="103"/>
    <n v="116"/>
    <n v="10"/>
    <n v="7"/>
    <n v="2"/>
    <n v="0"/>
    <n v="0"/>
    <n v="0"/>
    <n v="196598"/>
    <n v="9"/>
  </r>
  <r>
    <x v="5"/>
    <s v="TOGO"/>
    <s v="TOGO"/>
    <s v="ECOBANK"/>
    <s v="ECOBANK-TOGO"/>
    <s v="Ecobank-Togo "/>
    <s v="Banques"/>
    <x v="6"/>
    <s v="Togo"/>
    <n v="175110"/>
    <n v="186"/>
    <n v="101"/>
    <n v="287"/>
    <n v="64"/>
    <n v="17"/>
    <n v="7"/>
    <n v="0"/>
    <n v="0"/>
    <n v="0"/>
    <n v="345497"/>
    <n v="24"/>
  </r>
  <r>
    <x v="5"/>
    <s v="TOGO"/>
    <s v="TOGO"/>
    <s v="ORABANK"/>
    <s v="ORABANK-TOGO"/>
    <s v="Orabank Togo"/>
    <s v="Banques"/>
    <x v="7"/>
    <s v="Togo"/>
    <n v="135310"/>
    <n v="179"/>
    <n v="156"/>
    <n v="335"/>
    <n v="45"/>
    <n v="20"/>
    <n v="16"/>
    <n v="0"/>
    <n v="0"/>
    <n v="0"/>
    <n v="479099"/>
    <n v="36"/>
  </r>
  <r>
    <x v="5"/>
    <s v="TOGO"/>
    <s v="TOGO"/>
    <s v="SG"/>
    <s v="SG-TOGO"/>
    <s v="Succursale Société Générale Bénin au Togo (Société Générale - Togo)"/>
    <s v="Banques"/>
    <x v="8"/>
    <s v="France"/>
    <n v="181"/>
    <n v="8"/>
    <n v="15"/>
    <n v="23"/>
    <m/>
    <n v="1"/>
    <n v="0"/>
    <n v="0"/>
    <n v="0"/>
    <n v="0"/>
    <n v="29883"/>
    <n v="1"/>
  </r>
  <r>
    <x v="5"/>
    <s v="TOGO"/>
    <s v="TOGO"/>
    <s v="SIAB"/>
    <s v="SIAB-TOGO"/>
    <s v="Société Inter-Africaine de Banque (S.I.A.B.)"/>
    <s v="Banques"/>
    <x v="0"/>
    <s v="Autre pays"/>
    <n v="7636"/>
    <n v="30"/>
    <n v="30"/>
    <n v="60"/>
    <m/>
    <n v="1"/>
    <n v="0"/>
    <n v="0"/>
    <n v="0"/>
    <n v="0"/>
    <n v="10832"/>
    <n v="1"/>
  </r>
  <r>
    <x v="5"/>
    <s v="TOGO"/>
    <s v="TOGO"/>
    <s v="UTB"/>
    <s v="UTB-TOGO"/>
    <s v="Union Togolaise de Banque (U.T.B.) "/>
    <s v="Banques"/>
    <x v="0"/>
    <s v="Autre pays"/>
    <n v="170501"/>
    <n v="157"/>
    <n v="139"/>
    <n v="296"/>
    <n v="31"/>
    <n v="23"/>
    <n v="22"/>
    <n v="0"/>
    <n v="0"/>
    <n v="0"/>
    <n v="236218"/>
    <n v="45"/>
  </r>
  <r>
    <x v="6"/>
    <s v="BENIN"/>
    <s v="BENIN"/>
    <s v="BA"/>
    <s v="BA-BENIN"/>
    <s v="Banque Atlantique Bénin (B.A.B.)                                                "/>
    <s v="Banques"/>
    <x v="1"/>
    <s v="Maroc"/>
    <n v="71156"/>
    <n v="20"/>
    <n v="116"/>
    <n v="136"/>
    <n v="16"/>
    <n v="12"/>
    <n v="3"/>
    <m/>
    <m/>
    <m/>
    <n v="297396"/>
    <n v="15"/>
  </r>
  <r>
    <x v="6"/>
    <s v="BENIN"/>
    <s v="BENIN"/>
    <s v="BAIC"/>
    <s v="BAIC-BENIN"/>
    <s v="Banque Africaine pour l'Industrie et le Commerce"/>
    <s v="Banques"/>
    <x v="0"/>
    <s v="Autre pays"/>
    <n v="203"/>
    <n v="20"/>
    <n v="20"/>
    <n v="40"/>
    <m/>
    <n v="1"/>
    <m/>
    <m/>
    <m/>
    <m/>
    <n v="19266"/>
    <n v="1"/>
  </r>
  <r>
    <x v="6"/>
    <s v="BENIN"/>
    <s v="BENIN"/>
    <s v="BGFI"/>
    <s v="BGFI-BENIN"/>
    <s v="BGFI BENIN"/>
    <s v="Banques"/>
    <x v="13"/>
    <s v="Autre pays"/>
    <n v="6829"/>
    <n v="26"/>
    <n v="102"/>
    <n v="128"/>
    <n v="14"/>
    <n v="6"/>
    <n v="2"/>
    <m/>
    <m/>
    <m/>
    <n v="186666"/>
    <n v="8"/>
  </r>
  <r>
    <x v="6"/>
    <s v="BENIN"/>
    <s v="BENIN"/>
    <s v="BH"/>
    <s v="BH-BENIN"/>
    <s v="Banque de l'Habitat du Bénin (B.H.B.)                                           "/>
    <s v="Banques"/>
    <x v="0"/>
    <s v="Autre pays"/>
    <n v="18947"/>
    <n v="7"/>
    <n v="16"/>
    <n v="23"/>
    <m/>
    <n v="1"/>
    <n v="1"/>
    <m/>
    <m/>
    <m/>
    <n v="26954"/>
    <n v="2"/>
  </r>
  <r>
    <x v="6"/>
    <s v="BENIN"/>
    <s v="BENIN"/>
    <s v="BI"/>
    <s v="BI-BENIN"/>
    <s v="Banque Internationale du Bénin (B.I.BE.)                                        "/>
    <s v="Banques"/>
    <x v="0"/>
    <s v="Autre pays"/>
    <n v="35667"/>
    <n v="23"/>
    <n v="135"/>
    <n v="158"/>
    <n v="8"/>
    <n v="7"/>
    <n v="6"/>
    <m/>
    <m/>
    <m/>
    <n v="29961"/>
    <n v="13"/>
  </r>
  <r>
    <x v="6"/>
    <s v="BENIN"/>
    <s v="BENIN"/>
    <s v="BOA"/>
    <s v="BOA-BENIN"/>
    <s v="Bank Of Africa - Bénin (B.O.A.-Bénin)                                           "/>
    <s v="Banques"/>
    <x v="2"/>
    <s v="Maroc"/>
    <n v="430769"/>
    <n v="67"/>
    <n v="569"/>
    <n v="636"/>
    <n v="72"/>
    <n v="25"/>
    <n v="23"/>
    <m/>
    <m/>
    <m/>
    <n v="932977"/>
    <n v="48"/>
  </r>
  <r>
    <x v="6"/>
    <s v="BENIN"/>
    <s v="BENIN"/>
    <s v="BSIC"/>
    <s v="BSIC-BENIN"/>
    <s v="Banque Sahélo-Saharienne pour l'Investissement et le Commerce (B.S.I.C.-Bénin)  "/>
    <s v="Banques"/>
    <x v="3"/>
    <s v="Libye"/>
    <n v="28078"/>
    <n v="13"/>
    <n v="149"/>
    <n v="162"/>
    <n v="13"/>
    <n v="10"/>
    <n v="3"/>
    <m/>
    <m/>
    <m/>
    <n v="116900"/>
    <n v="13"/>
  </r>
  <r>
    <x v="6"/>
    <s v="BENIN"/>
    <s v="BENIN"/>
    <s v="CBAO"/>
    <s v="CBAO-BENIN"/>
    <s v="CBAO Succursale du Benin (CBAO Bénin)"/>
    <s v="Banques"/>
    <x v="4"/>
    <s v="Maroc"/>
    <n v="505"/>
    <n v="5"/>
    <n v="11"/>
    <n v="16"/>
    <n v="2"/>
    <n v="1"/>
    <n v="0"/>
    <m/>
    <m/>
    <m/>
    <n v="7460"/>
    <n v="1"/>
  </r>
  <r>
    <x v="6"/>
    <s v="BENIN"/>
    <s v="BENIN"/>
    <s v="CBI"/>
    <s v="CBI-BENIN"/>
    <s v="Coris bank International"/>
    <s v="Banques"/>
    <x v="11"/>
    <s v="Burkina Faso"/>
    <m/>
    <m/>
    <m/>
    <n v="0"/>
    <m/>
    <n v="1"/>
    <m/>
    <m/>
    <m/>
    <m/>
    <m/>
    <n v="1"/>
  </r>
  <r>
    <x v="6"/>
    <s v="BENIN"/>
    <s v="BENIN"/>
    <s v="CCEI"/>
    <s v="CCEI-BENIN"/>
    <s v="CCEI Bank Benin"/>
    <s v="Banques"/>
    <x v="0"/>
    <s v="Autre pays"/>
    <n v="1992"/>
    <n v="9"/>
    <n v="35"/>
    <n v="44"/>
    <m/>
    <n v="1"/>
    <n v="2"/>
    <m/>
    <m/>
    <m/>
    <n v="26377"/>
    <n v="3"/>
  </r>
  <r>
    <x v="6"/>
    <s v="BENIN"/>
    <s v="BENIN"/>
    <s v="DIAMOND"/>
    <s v="DIAMOND-BENIN"/>
    <s v="Diamond Bank-Bénin (D.B.B.)                                                     "/>
    <s v="Banques"/>
    <x v="5"/>
    <s v="Nigeria"/>
    <n v="140589"/>
    <n v="54"/>
    <n v="384"/>
    <n v="438"/>
    <n v="25"/>
    <n v="14"/>
    <n v="8"/>
    <n v="3"/>
    <m/>
    <m/>
    <n v="571222"/>
    <n v="25"/>
  </r>
  <r>
    <x v="6"/>
    <s v="BENIN"/>
    <s v="BENIN"/>
    <s v="ECOBANK"/>
    <s v="ECOBANK-BENIN"/>
    <s v="Ecobank - Bénin                                                                 "/>
    <s v="Banques"/>
    <x v="6"/>
    <s v="Togo"/>
    <n v="266332"/>
    <n v="84"/>
    <n v="299"/>
    <n v="383"/>
    <n v="85"/>
    <n v="20"/>
    <n v="12"/>
    <n v="0"/>
    <m/>
    <m/>
    <n v="658985"/>
    <n v="32"/>
  </r>
  <r>
    <x v="6"/>
    <s v="BENIN"/>
    <s v="BENIN"/>
    <s v="ORABANK"/>
    <s v="ORABANK-BENIN"/>
    <s v="Orabank Benin"/>
    <s v="Banques"/>
    <x v="7"/>
    <s v="Togo"/>
    <n v="48809"/>
    <n v="70"/>
    <n v="201"/>
    <n v="271"/>
    <n v="19"/>
    <n v="6"/>
    <n v="7"/>
    <m/>
    <m/>
    <m/>
    <n v="219001"/>
    <n v="13"/>
  </r>
  <r>
    <x v="6"/>
    <s v="BENIN"/>
    <s v="BENIN"/>
    <s v="SG"/>
    <s v="SG-BENIN"/>
    <s v="Société Générale de Banques au Bénin (S.G.B.BE.)                                "/>
    <s v="Banques"/>
    <x v="8"/>
    <s v="France"/>
    <n v="32000"/>
    <n v="55"/>
    <n v="117"/>
    <n v="172"/>
    <n v="27"/>
    <n v="10"/>
    <n v="3"/>
    <n v="1"/>
    <m/>
    <m/>
    <n v="291302"/>
    <n v="14"/>
  </r>
  <r>
    <x v="6"/>
    <s v="BENIN"/>
    <s v="BENIN"/>
    <s v="UBA"/>
    <s v="UBA-BENIN"/>
    <s v="United Bank for Africa Benin (UBA Benin)"/>
    <s v="Banques"/>
    <x v="9"/>
    <s v="Nigeria"/>
    <n v="84504"/>
    <n v="20"/>
    <n v="190"/>
    <n v="210"/>
    <n v="26"/>
    <n v="9"/>
    <n v="10"/>
    <m/>
    <m/>
    <m/>
    <n v="194178"/>
    <n v="19"/>
  </r>
  <r>
    <x v="6"/>
    <s v="BURKINA FASO"/>
    <s v="BURKINA"/>
    <s v="BA"/>
    <s v="BA-BURKINA"/>
    <s v="Banque Atlantique Burkina (B.A.B.)                                                             "/>
    <s v="Banques"/>
    <x v="1"/>
    <s v="Maroc"/>
    <n v="101088"/>
    <n v="97"/>
    <n v="108"/>
    <n v="205"/>
    <n v="23"/>
    <n v="10"/>
    <n v="14"/>
    <n v="2"/>
    <m/>
    <m/>
    <n v="369746"/>
    <n v="26"/>
  </r>
  <r>
    <x v="6"/>
    <s v="BURKINA FASO"/>
    <s v="BURKINA"/>
    <s v="BC"/>
    <s v="BC-BURKINA"/>
    <s v="Banque Commerciale du Burkina (B.C.B.)                                                         "/>
    <s v="Banques"/>
    <x v="0"/>
    <s v="Autre pays"/>
    <n v="55803"/>
    <n v="77"/>
    <n v="100"/>
    <n v="177"/>
    <n v="16"/>
    <n v="8"/>
    <n v="10"/>
    <m/>
    <m/>
    <m/>
    <n v="124220"/>
    <n v="18"/>
  </r>
  <r>
    <x v="6"/>
    <s v="BURKINA FASO"/>
    <s v="BURKINA"/>
    <s v="BDU"/>
    <s v="BDU-BURKINA"/>
    <s v="Banque De l'Union Burkina Faso (BDU-BF)"/>
    <s v="Banques"/>
    <x v="0"/>
    <s v="Autre pays"/>
    <n v="2870"/>
    <n v="5"/>
    <n v="25"/>
    <n v="30"/>
    <n v="4"/>
    <n v="3"/>
    <n v="2"/>
    <m/>
    <m/>
    <m/>
    <n v="49878"/>
    <n v="5"/>
  </r>
  <r>
    <x v="6"/>
    <s v="BURKINA FASO"/>
    <s v="BURKINA"/>
    <s v="BH"/>
    <s v="BH-BURKINA"/>
    <s v="Banque de l'Habitat du Burkina Faso (B.H.B.F.)                                                 "/>
    <s v="Banques"/>
    <x v="0"/>
    <s v="Autre pays"/>
    <n v="15349"/>
    <n v="30"/>
    <n v="49"/>
    <n v="79"/>
    <n v="9"/>
    <n v="7"/>
    <n v="5"/>
    <m/>
    <m/>
    <m/>
    <n v="87455"/>
    <n v="12"/>
  </r>
  <r>
    <x v="6"/>
    <s v="BURKINA FASO"/>
    <s v="BURKINA"/>
    <s v="BICIA"/>
    <s v="BICIA-BURKINA"/>
    <s v="Banque Internationale pour le Commerce, l'Industrie et l'Agriculture du Burkina (B.I.C.I.A.-B.)"/>
    <s v="Banques"/>
    <x v="10"/>
    <s v="France"/>
    <n v="82504"/>
    <n v="140"/>
    <n v="151"/>
    <n v="291"/>
    <n v="29"/>
    <n v="9"/>
    <n v="9"/>
    <m/>
    <m/>
    <m/>
    <n v="235121"/>
    <n v="18"/>
  </r>
  <r>
    <x v="6"/>
    <s v="BURKINA FASO"/>
    <s v="BURKINA"/>
    <s v="BOA"/>
    <s v="BOA-BURKINA"/>
    <s v="Bank Of Africa - Burkina (B.O.A.-Burkina)                                                      "/>
    <s v="Banques"/>
    <x v="2"/>
    <s v="Maroc"/>
    <n v="366197"/>
    <n v="24"/>
    <n v="412"/>
    <n v="436"/>
    <n v="61"/>
    <n v="23"/>
    <n v="21"/>
    <m/>
    <m/>
    <m/>
    <n v="714127"/>
    <n v="44"/>
  </r>
  <r>
    <x v="6"/>
    <s v="BURKINA FASO"/>
    <s v="BURKINA"/>
    <s v="BSIC"/>
    <s v="BSIC-BURKINA"/>
    <s v="Banque Sahélo-Saharienne pour l'Investissement et le Commerce (B.S.I.C.-Burkina)               "/>
    <s v="Banques"/>
    <x v="3"/>
    <s v="Libye"/>
    <n v="26672"/>
    <n v="59"/>
    <n v="114"/>
    <n v="173"/>
    <n v="19"/>
    <n v="8"/>
    <n v="3"/>
    <m/>
    <m/>
    <m/>
    <n v="142684"/>
    <n v="11"/>
  </r>
  <r>
    <x v="6"/>
    <s v="BURKINA FASO"/>
    <s v="BURKINA"/>
    <s v="CBAO"/>
    <s v="CBAO-BURKINA"/>
    <s v="CBAO BURKINA"/>
    <s v="Banques"/>
    <x v="4"/>
    <s v="Maroc"/>
    <n v="8366"/>
    <n v="8"/>
    <n v="37"/>
    <n v="45"/>
    <n v="7"/>
    <n v="5"/>
    <n v="1"/>
    <m/>
    <m/>
    <m/>
    <n v="63215"/>
    <n v="6"/>
  </r>
  <r>
    <x v="6"/>
    <s v="BURKINA FASO"/>
    <s v="BURKINA"/>
    <s v="CBI"/>
    <s v="CBI-BURKINA"/>
    <s v="Coris Bank (CBI)                                                   "/>
    <s v="Banques"/>
    <x v="11"/>
    <s v="Burkina Faso"/>
    <n v="286047"/>
    <n v="108"/>
    <n v="320"/>
    <n v="428"/>
    <n v="31"/>
    <n v="21"/>
    <n v="19"/>
    <m/>
    <m/>
    <m/>
    <n v="885101"/>
    <n v="40"/>
  </r>
  <r>
    <x v="6"/>
    <s v="BURKINA FASO"/>
    <s v="BURKINA"/>
    <s v="ECOBANK"/>
    <s v="ECOBANK-BURKINA"/>
    <s v="Ecobank-Burkina                                                                                "/>
    <s v="Banques"/>
    <x v="6"/>
    <s v="Togo"/>
    <n v="425598"/>
    <n v="267"/>
    <n v="216"/>
    <n v="483"/>
    <n v="96"/>
    <n v="15"/>
    <n v="28"/>
    <m/>
    <m/>
    <m/>
    <n v="823969"/>
    <n v="43"/>
  </r>
  <r>
    <x v="6"/>
    <s v="BURKINA FASO"/>
    <s v="BURKINA"/>
    <s v="ORABANK"/>
    <s v="ORABANK-BURKINA"/>
    <s v="ORABANK -Banque Régionale de Solidarité - Burkina (B.R.S.-Burkina)                                      "/>
    <s v="Banques"/>
    <x v="7"/>
    <s v="Togo"/>
    <n v="24164"/>
    <n v="18"/>
    <n v="60"/>
    <n v="78"/>
    <n v="7"/>
    <n v="5"/>
    <n v="1"/>
    <m/>
    <m/>
    <m/>
    <n v="95158"/>
    <n v="6"/>
  </r>
  <r>
    <x v="6"/>
    <s v="BURKINA FASO"/>
    <s v="BURKINA"/>
    <s v="SG"/>
    <s v="SG-BURKINA"/>
    <s v="Société Générale de Banques au Burkina (S.G.B.B.)                                              "/>
    <s v="Banques"/>
    <x v="8"/>
    <s v="France"/>
    <n v="102143"/>
    <n v="276"/>
    <n v="8"/>
    <n v="284"/>
    <n v="53"/>
    <n v="13"/>
    <n v="5"/>
    <m/>
    <m/>
    <m/>
    <n v="481066"/>
    <n v="18"/>
  </r>
  <r>
    <x v="6"/>
    <s v="BURKINA FASO"/>
    <s v="BURKINA"/>
    <s v="UBA"/>
    <s v="UBA-BURKINA"/>
    <s v="United Bank for Africa (ex Banque Internationale du Burkina)                                   "/>
    <s v="Banques"/>
    <x v="9"/>
    <s v="Nigeria"/>
    <n v="145247"/>
    <n v="82"/>
    <n v="201"/>
    <n v="283"/>
    <n v="39"/>
    <n v="11"/>
    <n v="18"/>
    <m/>
    <m/>
    <m/>
    <n v="350950"/>
    <n v="29"/>
  </r>
  <r>
    <x v="6"/>
    <s v="COTE D'IVOIRE"/>
    <s v="CI"/>
    <s v="AFB"/>
    <s v="AFB-CI"/>
    <s v="Afriland First Bank (ex ACCESS BANK)                                                           "/>
    <s v="Banques"/>
    <x v="0"/>
    <s v="Autre pays"/>
    <n v="7353"/>
    <n v="62"/>
    <n v="61"/>
    <n v="123"/>
    <n v="9"/>
    <n v="6"/>
    <m/>
    <m/>
    <m/>
    <m/>
    <n v="46151"/>
    <n v="6"/>
  </r>
  <r>
    <x v="6"/>
    <s v="COTE D'IVOIRE"/>
    <s v="CI"/>
    <s v="BA"/>
    <s v="BA-CI"/>
    <s v="Banque Atlantique - Côte d'Ivoire (B.A.C.I.)                                              "/>
    <s v="Banques"/>
    <x v="1"/>
    <s v="Maroc"/>
    <n v="358135"/>
    <n v="271"/>
    <n v="271"/>
    <n v="542"/>
    <n v="76"/>
    <n v="34"/>
    <n v="37"/>
    <n v="1"/>
    <m/>
    <m/>
    <n v="1266660"/>
    <n v="72"/>
  </r>
  <r>
    <x v="6"/>
    <s v="COTE D'IVOIRE"/>
    <s v="CI"/>
    <s v="BBG"/>
    <s v="BBG-CI"/>
    <s v="Bridge Bank Group - Côte d'Ivoire (B.B.G.C.I.)                                            "/>
    <s v="Banques"/>
    <x v="0"/>
    <s v="Autre pays"/>
    <n v="8167"/>
    <n v="115"/>
    <n v="65"/>
    <n v="180"/>
    <n v="10"/>
    <n v="11"/>
    <m/>
    <m/>
    <m/>
    <m/>
    <n v="242847"/>
    <n v="11"/>
  </r>
  <r>
    <x v="6"/>
    <s v="COTE D'IVOIRE"/>
    <s v="CI"/>
    <s v="BDU"/>
    <s v="BDU-CI"/>
    <s v="Banque De l'Union Côte d'Ivoire (BDU-CI)"/>
    <s v="Banques"/>
    <x v="0"/>
    <s v="Autre pays"/>
    <n v="4332"/>
    <n v="14"/>
    <n v="38"/>
    <n v="52"/>
    <n v="5"/>
    <n v="5"/>
    <n v="1"/>
    <m/>
    <m/>
    <m/>
    <n v="56113"/>
    <n v="6"/>
  </r>
  <r>
    <x v="6"/>
    <s v="COTE D'IVOIRE"/>
    <s v="CI"/>
    <s v="BGFI"/>
    <s v="BGFI-CI"/>
    <s v="BGFIBANK - CI"/>
    <s v="Banques"/>
    <x v="13"/>
    <s v="Autre pays"/>
    <n v="1163"/>
    <n v="52"/>
    <n v="44"/>
    <n v="96"/>
    <n v="3"/>
    <n v="4"/>
    <n v="1"/>
    <m/>
    <m/>
    <m/>
    <n v="290609"/>
    <n v="5"/>
  </r>
  <r>
    <x v="6"/>
    <s v="COTE D'IVOIRE"/>
    <s v="CI"/>
    <s v="BH"/>
    <s v="BH-CI"/>
    <s v="Banque de l'Habitat de Côte d'Ivoire (B.H.C.I.)                                           "/>
    <s v="Banques"/>
    <x v="0"/>
    <s v="Autre pays"/>
    <n v="65916"/>
    <n v="48"/>
    <n v="129"/>
    <n v="177"/>
    <n v="18"/>
    <n v="6"/>
    <n v="3"/>
    <m/>
    <m/>
    <m/>
    <n v="78172"/>
    <n v="9"/>
  </r>
  <r>
    <x v="6"/>
    <s v="COTE D'IVOIRE"/>
    <s v="CI"/>
    <s v="BICI"/>
    <s v="BICI-CI"/>
    <s v="Banque Internationale pour le Commerce et l'Industrie de la Côte d'Ivoire (B.I.C.I.C.I.)  "/>
    <s v="Banques"/>
    <x v="10"/>
    <s v="France"/>
    <n v="142825"/>
    <n v="316"/>
    <n v="270"/>
    <n v="586"/>
    <n v="69"/>
    <n v="28"/>
    <n v="17"/>
    <m/>
    <m/>
    <m/>
    <n v="643083"/>
    <n v="45"/>
  </r>
  <r>
    <x v="6"/>
    <s v="COTE D'IVOIRE"/>
    <s v="CI"/>
    <s v="BMS"/>
    <s v="BMS-CI"/>
    <s v="Banque Malienne de Solidarité en Côte d'Ivoire (BMS- CI)"/>
    <s v="Banques"/>
    <x v="0"/>
    <s v="Autre pays"/>
    <n v="1969"/>
    <n v="11"/>
    <n v="31"/>
    <n v="42"/>
    <m/>
    <n v="2"/>
    <n v="1"/>
    <m/>
    <m/>
    <m/>
    <n v="13994"/>
    <n v="3"/>
  </r>
  <r>
    <x v="6"/>
    <s v="COTE D'IVOIRE"/>
    <s v="CI"/>
    <s v="BNI"/>
    <s v="BNI-CI"/>
    <s v="Banque Nationale d'Investissement (B.N.I. ; ex-C.A.A.-S.E.)                               "/>
    <s v="Banques"/>
    <x v="0"/>
    <s v="Autre pays"/>
    <n v="218954"/>
    <n v="286"/>
    <n v="249"/>
    <n v="535"/>
    <n v="91"/>
    <n v="12"/>
    <n v="18"/>
    <m/>
    <m/>
    <m/>
    <n v="533398"/>
    <n v="30"/>
  </r>
  <r>
    <x v="6"/>
    <s v="COTE D'IVOIRE"/>
    <s v="CI"/>
    <s v="BOA"/>
    <s v="BOA-CI"/>
    <s v="Bank Of Africa - Côte d'Ivoire (B.O.A.-Côte d'Ivoire)                                     "/>
    <s v="Banques"/>
    <x v="2"/>
    <s v="Maroc"/>
    <n v="207368"/>
    <n v="122"/>
    <n v="243"/>
    <n v="365"/>
    <n v="37"/>
    <n v="24"/>
    <n v="9"/>
    <m/>
    <m/>
    <m/>
    <n v="623062"/>
    <n v="33"/>
  </r>
  <r>
    <x v="6"/>
    <s v="COTE D'IVOIRE"/>
    <s v="CI"/>
    <s v="BRM"/>
    <s v="BRM-CI"/>
    <s v="Banque Régionale des Marchés en Côte d'Ivoire (BRM-CI)"/>
    <s v="Banques"/>
    <x v="0"/>
    <s v="Autre pays"/>
    <m/>
    <m/>
    <m/>
    <n v="0"/>
    <m/>
    <n v="1"/>
    <m/>
    <m/>
    <m/>
    <m/>
    <m/>
    <n v="1"/>
  </r>
  <r>
    <x v="6"/>
    <s v="COTE D'IVOIRE"/>
    <s v="CI"/>
    <s v="BSIC"/>
    <s v="BSIC-CI"/>
    <s v="Banque Sahélo-Saharienne pour l'Investissement et le Commerce (B.S.I.C.-CI)  "/>
    <s v="Banques"/>
    <x v="3"/>
    <s v="Libye"/>
    <n v="24806"/>
    <n v="78"/>
    <n v="123"/>
    <n v="201"/>
    <n v="18"/>
    <n v="11"/>
    <n v="4"/>
    <m/>
    <m/>
    <m/>
    <n v="141931"/>
    <n v="15"/>
  </r>
  <r>
    <x v="6"/>
    <s v="COTE D'IVOIRE"/>
    <s v="CI"/>
    <s v="CBI"/>
    <s v="CBI-CI"/>
    <s v="Coris Bank International CI"/>
    <s v="Banques"/>
    <x v="11"/>
    <s v="Burkina Faso"/>
    <n v="29221"/>
    <n v="126"/>
    <n v="4"/>
    <n v="130"/>
    <n v="13"/>
    <n v="8"/>
    <n v="6"/>
    <m/>
    <m/>
    <m/>
    <n v="198843"/>
    <n v="14"/>
  </r>
  <r>
    <x v="6"/>
    <s v="COTE D'IVOIRE"/>
    <s v="CI"/>
    <s v="CIB"/>
    <s v="CIB-CI"/>
    <s v="Cofipa Investment Bank Côte d'Ivoire (C.I.B.-C.I.)                                        "/>
    <s v="Banques"/>
    <x v="0"/>
    <s v="Autre pays"/>
    <n v="2349"/>
    <n v="28"/>
    <n v="22"/>
    <n v="50"/>
    <m/>
    <n v="4"/>
    <m/>
    <m/>
    <m/>
    <m/>
    <n v="19689"/>
    <n v="4"/>
  </r>
  <r>
    <x v="6"/>
    <s v="COTE D'IVOIRE"/>
    <s v="CI"/>
    <s v="CITIBANK"/>
    <s v="CITIBANK-CI"/>
    <s v="CITIBANK - COTE D'IVOIRE (CITIBANK-C.I.)                                                  "/>
    <s v="Banques"/>
    <x v="0"/>
    <s v="Autre pays"/>
    <n v="23"/>
    <n v="39"/>
    <n v="5"/>
    <n v="44"/>
    <m/>
    <n v="1"/>
    <m/>
    <m/>
    <m/>
    <m/>
    <n v="161212"/>
    <n v="1"/>
  </r>
  <r>
    <x v="6"/>
    <s v="COTE D'IVOIRE"/>
    <s v="CI"/>
    <s v="CNCE"/>
    <s v="CNCE-CI"/>
    <s v="Caisse Nationale des Caisses d'Epargne (CNCE)"/>
    <s v="Banques"/>
    <x v="0"/>
    <s v="Autre pays"/>
    <n v="343302"/>
    <n v="158"/>
    <n v="605"/>
    <n v="763"/>
    <n v="105"/>
    <n v="25"/>
    <n v="102"/>
    <m/>
    <m/>
    <m/>
    <n v="60862"/>
    <n v="127"/>
  </r>
  <r>
    <x v="6"/>
    <s v="COTE D'IVOIRE"/>
    <s v="CI"/>
    <s v="DIAMOND"/>
    <s v="DIAMOND-CI"/>
    <s v="Diamond Bank"/>
    <s v="Banques"/>
    <x v="5"/>
    <s v="Nigeria"/>
    <n v="25436"/>
    <n v="49"/>
    <n v="63"/>
    <n v="112"/>
    <n v="6"/>
    <n v="5"/>
    <n v="1"/>
    <m/>
    <m/>
    <m/>
    <n v="213543"/>
    <n v="6"/>
  </r>
  <r>
    <x v="6"/>
    <s v="COTE D'IVOIRE"/>
    <s v="CI"/>
    <s v="ECOBANK"/>
    <s v="ECOBANK-CI"/>
    <s v="Ecobank - Côte d'Ivoire                                                                   "/>
    <s v="Banques"/>
    <x v="6"/>
    <s v="Togo"/>
    <n v="297173"/>
    <n v="306"/>
    <n v="372"/>
    <n v="678"/>
    <n v="151"/>
    <n v="34"/>
    <n v="18"/>
    <m/>
    <m/>
    <m/>
    <n v="1332408"/>
    <n v="52"/>
  </r>
  <r>
    <x v="6"/>
    <s v="COTE D'IVOIRE"/>
    <s v="CI"/>
    <s v="GTBANK"/>
    <s v="GTBANK-CI"/>
    <s v="Guaranty Trust Bank CI - GTBank CI"/>
    <s v="Banques"/>
    <x v="0"/>
    <s v="Autre pays"/>
    <n v="46093"/>
    <n v="45"/>
    <n v="25"/>
    <n v="70"/>
    <n v="5"/>
    <n v="4"/>
    <m/>
    <m/>
    <m/>
    <m/>
    <n v="27671"/>
    <n v="4"/>
  </r>
  <r>
    <x v="6"/>
    <s v="COTE D'IVOIRE"/>
    <s v="CI"/>
    <s v="NSIA"/>
    <s v="NSIA-CI"/>
    <s v="NSIA Banque Côte d'Ivoire (ex BIAO - CI)                                                      "/>
    <s v="Banques"/>
    <x v="14"/>
    <s v="Côte d’Ivoire"/>
    <n v="308573"/>
    <n v="359"/>
    <n v="512"/>
    <n v="871"/>
    <n v="117"/>
    <n v="44"/>
    <n v="34"/>
    <n v="1"/>
    <m/>
    <m/>
    <n v="842504"/>
    <n v="79"/>
  </r>
  <r>
    <x v="6"/>
    <s v="COTE D'IVOIRE"/>
    <s v="CI"/>
    <s v="ORABANK"/>
    <s v="ORABANK-CI"/>
    <s v="Orabank (ex B.R.S. CI)                       "/>
    <s v="Banques"/>
    <x v="7"/>
    <s v="Togo"/>
    <n v="13894"/>
    <n v="43"/>
    <n v="37"/>
    <n v="80"/>
    <n v="7"/>
    <n v="4"/>
    <n v="2"/>
    <m/>
    <m/>
    <m/>
    <n v="196266"/>
    <n v="6"/>
  </r>
  <r>
    <x v="6"/>
    <s v="COTE D'IVOIRE"/>
    <s v="CI"/>
    <s v="SCB"/>
    <s v="SCB-CI"/>
    <s v="Standard Chartered Bank - Côte d'Ivoire (S.C.B.C.I.)                                      "/>
    <s v="Banques"/>
    <x v="0"/>
    <s v="Autre pays"/>
    <n v="1640"/>
    <n v="85"/>
    <n v="7"/>
    <n v="92"/>
    <n v="6"/>
    <n v="2"/>
    <n v="1"/>
    <m/>
    <m/>
    <m/>
    <n v="143419"/>
    <n v="3"/>
  </r>
  <r>
    <x v="6"/>
    <s v="COTE D'IVOIRE"/>
    <s v="CI"/>
    <s v="SG"/>
    <s v="SG-CI"/>
    <s v="Société Générale de Banques en Côte d'Ivoire (S.G.B.C.I.)                                 "/>
    <s v="Banques"/>
    <x v="8"/>
    <s v="France"/>
    <n v="381303"/>
    <n v="608"/>
    <n v="629"/>
    <n v="1237"/>
    <n v="117"/>
    <n v="46"/>
    <n v="23"/>
    <m/>
    <m/>
    <m/>
    <n v="1421919"/>
    <n v="69"/>
  </r>
  <r>
    <x v="6"/>
    <s v="COTE D'IVOIRE"/>
    <s v="CI"/>
    <s v="SIB"/>
    <s v="SIB-CI"/>
    <s v="Société Ivoirienne de Banque (S.I.B.)                                                     "/>
    <s v="Banques"/>
    <x v="4"/>
    <s v="Maroc"/>
    <n v="359135"/>
    <n v="360"/>
    <n v="365"/>
    <n v="725"/>
    <n v="66"/>
    <n v="39"/>
    <n v="15"/>
    <m/>
    <m/>
    <m/>
    <n v="906235"/>
    <n v="54"/>
  </r>
  <r>
    <x v="6"/>
    <s v="COTE D'IVOIRE"/>
    <s v="CI"/>
    <s v="UBA"/>
    <s v="UBA-CI"/>
    <s v="United Bank for Arica (UBA-Côte d’Ivoire)                                                 "/>
    <s v="Banques"/>
    <x v="9"/>
    <s v="Nigeria"/>
    <n v="48189"/>
    <n v="119"/>
    <n v="73"/>
    <n v="192"/>
    <n v="27"/>
    <n v="9"/>
    <n v="2"/>
    <m/>
    <m/>
    <m/>
    <n v="141454"/>
    <n v="11"/>
  </r>
  <r>
    <x v="6"/>
    <s v="COTE D'IVOIRE"/>
    <s v="CI"/>
    <s v="VERSUS"/>
    <s v="VERSUS-CI"/>
    <s v="VERSUS BANK                                                                               "/>
    <s v="Banques"/>
    <x v="0"/>
    <s v="Autre pays"/>
    <n v="8215"/>
    <n v="54"/>
    <n v="47"/>
    <n v="101"/>
    <n v="3"/>
    <n v="3"/>
    <m/>
    <m/>
    <m/>
    <m/>
    <n v="60869"/>
    <n v="3"/>
  </r>
  <r>
    <x v="6"/>
    <s v="GUINEE-BISSAU"/>
    <s v="GB"/>
    <s v="BA"/>
    <s v="BA-GB"/>
    <s v="Banque Atlantique CI (BACI), Succursale de Guinée-Bisssau"/>
    <s v="Banques"/>
    <x v="1"/>
    <s v="Maroc"/>
    <m/>
    <m/>
    <m/>
    <n v="0"/>
    <m/>
    <m/>
    <m/>
    <m/>
    <m/>
    <m/>
    <m/>
    <n v="0"/>
  </r>
  <r>
    <x v="6"/>
    <s v="GUINEE-BISSAU"/>
    <s v="GB"/>
    <s v="BAO"/>
    <s v="BAO-GB"/>
    <s v="Banco da Africa Ocidental (B.A.O.) "/>
    <s v="Banques"/>
    <x v="0"/>
    <s v="Autre pays"/>
    <n v="35027"/>
    <n v="57"/>
    <n v="92"/>
    <n v="149"/>
    <n v="19"/>
    <n v="6"/>
    <n v="6"/>
    <m/>
    <m/>
    <m/>
    <n v="74343"/>
    <n v="12"/>
  </r>
  <r>
    <x v="6"/>
    <s v="GUINEE-BISSAU"/>
    <s v="GB"/>
    <s v="BDU"/>
    <s v="BDU-GB"/>
    <s v="Banco da Uniô (B.D.U.) "/>
    <s v="Banques"/>
    <x v="0"/>
    <s v="Autre pays"/>
    <n v="10049"/>
    <n v="14"/>
    <n v="57"/>
    <n v="71"/>
    <n v="9"/>
    <n v="6"/>
    <n v="1"/>
    <m/>
    <m/>
    <m/>
    <n v="47524"/>
    <n v="7"/>
  </r>
  <r>
    <x v="6"/>
    <s v="GUINEE-BISSAU"/>
    <s v="GB"/>
    <s v="ECOBANK"/>
    <s v="ECOBANK-GB"/>
    <s v="Ecobank - Guinée-Bissau"/>
    <s v="Banques"/>
    <x v="6"/>
    <s v="Togo"/>
    <n v="39032"/>
    <n v="12"/>
    <n v="98"/>
    <n v="110"/>
    <m/>
    <n v="3"/>
    <n v="3"/>
    <m/>
    <m/>
    <m/>
    <n v="75343"/>
    <n v="6"/>
  </r>
  <r>
    <x v="6"/>
    <s v="GUINEE-BISSAU"/>
    <s v="GB"/>
    <s v="ORABANK"/>
    <s v="ORABANK-GB"/>
    <s v="ORABANK-GB (ex BRS)"/>
    <s v="Banques"/>
    <x v="7"/>
    <s v="Togo"/>
    <n v="12983"/>
    <n v="9"/>
    <n v="82"/>
    <n v="91"/>
    <m/>
    <n v="3"/>
    <n v="2"/>
    <m/>
    <m/>
    <m/>
    <n v="43547"/>
    <n v="5"/>
  </r>
  <r>
    <x v="6"/>
    <s v="MALI"/>
    <s v="MALI"/>
    <s v="BA"/>
    <s v="BA-MALI"/>
    <s v="Banque Atlantique Mali (B.A.M.) "/>
    <s v="Banques"/>
    <x v="1"/>
    <s v="Maroc"/>
    <n v="53955"/>
    <n v="101"/>
    <n v="203"/>
    <n v="304"/>
    <n v="21"/>
    <n v="18"/>
    <n v="7"/>
    <m/>
    <m/>
    <m/>
    <n v="277981"/>
    <n v="25"/>
  </r>
  <r>
    <x v="6"/>
    <s v="MALI"/>
    <s v="MALI"/>
    <s v="BCI"/>
    <s v="BCI-MALI"/>
    <s v="Banque pour le Commerce et l'Industrie au Mali (B.C.I.M.) "/>
    <s v="Banques"/>
    <x v="0"/>
    <s v="Autre pays"/>
    <n v="7302"/>
    <n v="38"/>
    <n v="71"/>
    <n v="109"/>
    <n v="8"/>
    <n v="7"/>
    <n v="5"/>
    <n v="1"/>
    <m/>
    <m/>
    <n v="141421"/>
    <n v="13"/>
  </r>
  <r>
    <x v="6"/>
    <s v="MALI"/>
    <s v="MALI"/>
    <s v="BCS"/>
    <s v="BCS-MALI"/>
    <s v="Banque Commerciale du Sahel (B.C.S.)"/>
    <s v="Banques"/>
    <x v="0"/>
    <s v="Autre pays"/>
    <n v="24779"/>
    <n v="98"/>
    <n v="46"/>
    <n v="144"/>
    <n v="17"/>
    <n v="9"/>
    <n v="8"/>
    <m/>
    <m/>
    <m/>
    <n v="136919"/>
    <n v="17"/>
  </r>
  <r>
    <x v="6"/>
    <s v="MALI"/>
    <s v="MALI"/>
    <s v="BD"/>
    <s v="BD-MALI"/>
    <s v="Banque de Développement du Mali (B.D.M.-S.A.) "/>
    <s v="Banques"/>
    <x v="12"/>
    <s v="Mali"/>
    <n v="166720"/>
    <n v="230"/>
    <n v="240"/>
    <n v="470"/>
    <n v="63"/>
    <n v="22"/>
    <n v="26"/>
    <n v="3"/>
    <m/>
    <m/>
    <n v="710392"/>
    <n v="51"/>
  </r>
  <r>
    <x v="6"/>
    <s v="MALI"/>
    <s v="MALI"/>
    <s v="BH"/>
    <s v="BH-MALI"/>
    <s v="Banque de l'Habitat du Mali (B.H.M.) "/>
    <s v="Banques"/>
    <x v="0"/>
    <s v="Autre pays"/>
    <m/>
    <m/>
    <m/>
    <n v="0"/>
    <m/>
    <m/>
    <m/>
    <m/>
    <m/>
    <m/>
    <m/>
    <n v="0"/>
  </r>
  <r>
    <x v="6"/>
    <s v="MALI"/>
    <s v="MALI"/>
    <s v="BI"/>
    <s v="BI-MALI"/>
    <s v="Banque Internationale pour le Mali (B.I.M.) "/>
    <s v="Banques"/>
    <x v="0"/>
    <s v="Autre pays"/>
    <n v="253439"/>
    <n v="139"/>
    <n v="273"/>
    <n v="412"/>
    <n v="54"/>
    <n v="47"/>
    <n v="26"/>
    <n v="4"/>
    <m/>
    <m/>
    <n v="412612"/>
    <n v="77"/>
  </r>
  <r>
    <x v="6"/>
    <s v="MALI"/>
    <s v="MALI"/>
    <s v="BICI"/>
    <s v="BICI-MALI"/>
    <s v="Banque Internationale pour le Commerce et l'Industrie au Mali (B.I.C.I.-M.) "/>
    <s v="Banques"/>
    <x v="10"/>
    <s v="France"/>
    <n v="14823"/>
    <n v="68"/>
    <n v="34"/>
    <n v="102"/>
    <n v="14"/>
    <n v="5"/>
    <m/>
    <m/>
    <m/>
    <m/>
    <n v="131957"/>
    <n v="5"/>
  </r>
  <r>
    <x v="6"/>
    <s v="MALI"/>
    <s v="MALI"/>
    <s v="BMS"/>
    <s v="BMS-MALI"/>
    <s v="Banque Malienne de Solidarité (B.M.S.) "/>
    <s v="Banques"/>
    <x v="0"/>
    <s v="Autre pays"/>
    <n v="212671"/>
    <n v="162"/>
    <n v="142"/>
    <n v="304"/>
    <m/>
    <n v="11"/>
    <n v="22"/>
    <n v="2"/>
    <m/>
    <m/>
    <n v="611767"/>
    <n v="35"/>
  </r>
  <r>
    <x v="6"/>
    <s v="MALI"/>
    <s v="MALI"/>
    <s v="BNDA"/>
    <s v="BNDA-MALI"/>
    <s v="Banque Nationale de Développement Agricole (B.N.D.A.)"/>
    <s v="Banques"/>
    <x v="0"/>
    <s v="Autre pays"/>
    <n v="131441"/>
    <n v="125"/>
    <n v="235"/>
    <n v="360"/>
    <n v="52"/>
    <n v="13"/>
    <n v="29"/>
    <n v="1"/>
    <m/>
    <m/>
    <n v="406974"/>
    <n v="43"/>
  </r>
  <r>
    <x v="6"/>
    <s v="MALI"/>
    <s v="MALI"/>
    <s v="BOA"/>
    <s v="BOA-MALI"/>
    <s v="Bank Of Africa - Mali (B.O.A.-Mali) "/>
    <s v="Banques"/>
    <x v="2"/>
    <s v="Maroc"/>
    <n v="226370"/>
    <n v="147"/>
    <n v="181"/>
    <n v="328"/>
    <m/>
    <n v="17"/>
    <n v="13"/>
    <m/>
    <m/>
    <n v="15"/>
    <n v="514000"/>
    <n v="45"/>
  </r>
  <r>
    <x v="6"/>
    <s v="MALI"/>
    <s v="MALI"/>
    <s v="BSIC"/>
    <s v="BSIC-MALI"/>
    <s v="Banque Sahélo-Saharienne pour l'Investissement et le Commerce (B.S.I.C.-Mali) "/>
    <s v="Banques"/>
    <x v="3"/>
    <s v="Libye"/>
    <n v="22640"/>
    <n v="79"/>
    <n v="74"/>
    <n v="153"/>
    <m/>
    <n v="8"/>
    <n v="5"/>
    <m/>
    <m/>
    <m/>
    <n v="136548"/>
    <n v="13"/>
  </r>
  <r>
    <x v="6"/>
    <s v="MALI"/>
    <s v="MALI"/>
    <s v="CBI"/>
    <s v="CBI-MALI"/>
    <s v="Coris Bank International du Mali (CBI-Mali)"/>
    <s v="Banques"/>
    <x v="11"/>
    <s v="Burkina Faso"/>
    <n v="6466"/>
    <n v="47"/>
    <n v="22"/>
    <n v="69"/>
    <m/>
    <n v="6"/>
    <n v="1"/>
    <m/>
    <m/>
    <m/>
    <n v="167533"/>
    <n v="7"/>
  </r>
  <r>
    <x v="6"/>
    <s v="MALI"/>
    <s v="MALI"/>
    <s v="ECOBANK"/>
    <s v="ECOBANK-MALI"/>
    <s v="Ecobank-Mali "/>
    <s v="Banques"/>
    <x v="6"/>
    <s v="Togo"/>
    <n v="202275"/>
    <n v="187"/>
    <n v="215"/>
    <n v="402"/>
    <n v="84"/>
    <n v="25"/>
    <n v="15"/>
    <m/>
    <m/>
    <m/>
    <n v="601029"/>
    <n v="40"/>
  </r>
  <r>
    <x v="6"/>
    <s v="MALI"/>
    <s v="MALI"/>
    <s v="ORABANK"/>
    <s v="ORABANK-MALI"/>
    <s v="ORABANK (ex BRS)"/>
    <s v="Banques"/>
    <x v="7"/>
    <s v="Togo"/>
    <n v="16605"/>
    <n v="52"/>
    <n v="34"/>
    <n v="86"/>
    <m/>
    <n v="6"/>
    <n v="2"/>
    <m/>
    <m/>
    <m/>
    <n v="63546"/>
    <n v="8"/>
  </r>
  <r>
    <x v="6"/>
    <s v="NIGER"/>
    <s v="NIGER"/>
    <s v="BA"/>
    <s v="BA-NIGER"/>
    <s v="Banque Atlantique Niger (B.A.N.)"/>
    <s v="Banques"/>
    <x v="1"/>
    <s v="Maroc"/>
    <n v="57428"/>
    <n v="27"/>
    <n v="130"/>
    <n v="157"/>
    <n v="14"/>
    <n v="11"/>
    <n v="8"/>
    <m/>
    <m/>
    <m/>
    <n v="167819"/>
    <n v="19"/>
  </r>
  <r>
    <x v="6"/>
    <s v="NIGER"/>
    <s v="NIGER"/>
    <s v="BAGRI"/>
    <s v="BAGRI-NIGER"/>
    <s v="Banque Agricole du Niger (BAGRI)"/>
    <s v="Banques"/>
    <x v="0"/>
    <s v="Autre pays"/>
    <n v="31658"/>
    <n v="65"/>
    <n v="97"/>
    <n v="162"/>
    <n v="8"/>
    <n v="8"/>
    <n v="13"/>
    <m/>
    <m/>
    <m/>
    <n v="49629"/>
    <n v="21"/>
  </r>
  <r>
    <x v="6"/>
    <s v="NIGER"/>
    <s v="NIGER"/>
    <s v="BANQUE ISLAMIQUE"/>
    <s v="BANQUE ISLAMIQUE-NIGER"/>
    <s v="BANQUE ISLAMIQUE DU NIGER"/>
    <s v="Banques"/>
    <x v="0"/>
    <s v="Autre pays"/>
    <n v="7815"/>
    <n v="36"/>
    <n v="68"/>
    <n v="104"/>
    <n v="509"/>
    <n v="6"/>
    <n v="8"/>
    <m/>
    <m/>
    <m/>
    <n v="65077"/>
    <n v="14"/>
  </r>
  <r>
    <x v="6"/>
    <s v="NIGER"/>
    <s v="NIGER"/>
    <s v="BC"/>
    <s v="BC-NIGER"/>
    <s v="Banque Commerciale du Niger (B.C.N.)"/>
    <s v="Banques"/>
    <x v="0"/>
    <s v="Autre pays"/>
    <n v="5725"/>
    <n v="21"/>
    <n v="23"/>
    <n v="44"/>
    <n v="2"/>
    <n v="1"/>
    <m/>
    <m/>
    <m/>
    <m/>
    <n v="12527"/>
    <n v="1"/>
  </r>
  <r>
    <x v="6"/>
    <s v="NIGER"/>
    <s v="NIGER"/>
    <s v="BIA"/>
    <s v="BIA-NIGER"/>
    <s v="Banque Internationale pour l'Afrique au Niger (B.I.A.-Niger) "/>
    <s v="Banques"/>
    <x v="0"/>
    <s v="Autre pays"/>
    <n v="54573"/>
    <n v="77"/>
    <n v="97"/>
    <n v="174"/>
    <n v="20"/>
    <n v="7"/>
    <n v="9"/>
    <m/>
    <m/>
    <m/>
    <n v="144143"/>
    <n v="16"/>
  </r>
  <r>
    <x v="6"/>
    <s v="NIGER"/>
    <s v="NIGER"/>
    <s v="BOA"/>
    <s v="BOA-NIGER"/>
    <s v="Bank Of Africa - Niger (B.O.A.-Niger)"/>
    <s v="Banques"/>
    <x v="2"/>
    <s v="Maroc"/>
    <n v="198041"/>
    <n v="164"/>
    <n v="86"/>
    <n v="250"/>
    <n v="36"/>
    <n v="17"/>
    <n v="10"/>
    <n v="1"/>
    <m/>
    <m/>
    <n v="287083"/>
    <n v="28"/>
  </r>
  <r>
    <x v="6"/>
    <s v="NIGER"/>
    <s v="NIGER"/>
    <s v="BSIC"/>
    <s v="BSIC-NIGER"/>
    <s v="Banque Sahélo-Saharienne pour l'Investissement et le Commerce (B.S.I.C.-Niger)"/>
    <s v="Banques"/>
    <x v="3"/>
    <s v="Libye"/>
    <n v="19106"/>
    <n v="83"/>
    <n v="68"/>
    <n v="151"/>
    <n v="15"/>
    <n v="9"/>
    <n v="7"/>
    <m/>
    <m/>
    <m/>
    <n v="124887"/>
    <n v="16"/>
  </r>
  <r>
    <x v="6"/>
    <s v="NIGER"/>
    <s v="NIGER"/>
    <s v="CBAO"/>
    <s v="CBAO-NIGER"/>
    <s v="CBAO-Niger"/>
    <s v="Banques"/>
    <x v="4"/>
    <s v="Maroc"/>
    <n v="1167"/>
    <n v="5"/>
    <n v="10"/>
    <n v="15"/>
    <n v="2"/>
    <n v="1"/>
    <m/>
    <m/>
    <m/>
    <m/>
    <n v="14346"/>
    <n v="1"/>
  </r>
  <r>
    <x v="6"/>
    <s v="NIGER"/>
    <s v="NIGER"/>
    <s v="ECOBANK"/>
    <s v="ECOBANK-NIGER"/>
    <s v="Ecobank-Niger"/>
    <s v="Banques"/>
    <x v="6"/>
    <s v="Togo"/>
    <n v="93740"/>
    <n v="92"/>
    <n v="147"/>
    <n v="239"/>
    <n v="43"/>
    <n v="8"/>
    <n v="7"/>
    <m/>
    <m/>
    <m/>
    <n v="225040"/>
    <n v="15"/>
  </r>
  <r>
    <x v="6"/>
    <s v="NIGER"/>
    <s v="NIGER"/>
    <s v="ORABANK"/>
    <s v="ORABANK-NIGER"/>
    <s v="Orabank - Banque Régionale de Solidarité - Niger (B.R.S.-Niger)"/>
    <s v="Banques"/>
    <x v="7"/>
    <s v="Togo"/>
    <n v="19049"/>
    <n v="44"/>
    <n v="49"/>
    <n v="93"/>
    <n v="6"/>
    <n v="4"/>
    <n v="4"/>
    <m/>
    <m/>
    <m/>
    <n v="33143"/>
    <n v="8"/>
  </r>
  <r>
    <x v="6"/>
    <s v="NIGER"/>
    <s v="NIGER"/>
    <s v="SONIBANK"/>
    <s v="SONIBANK-NIGER"/>
    <s v="Société Nigérienne de Banque (SONIBANK)"/>
    <s v="Banques"/>
    <x v="0"/>
    <s v="Autre pays"/>
    <n v="123052"/>
    <n v="0"/>
    <n v="250"/>
    <n v="250"/>
    <n v="16"/>
    <n v="8"/>
    <n v="5"/>
    <m/>
    <m/>
    <m/>
    <n v="263831"/>
    <n v="13"/>
  </r>
  <r>
    <x v="6"/>
    <s v="SENEGAL"/>
    <s v="SENEGAL"/>
    <s v="BA"/>
    <s v="BA-SENEGAL"/>
    <s v="Banque Atlantique Sénégal (B.A.S.) "/>
    <s v="Banques"/>
    <x v="1"/>
    <s v="Maroc"/>
    <n v="60651"/>
    <n v="57"/>
    <n v="153"/>
    <n v="210"/>
    <n v="20"/>
    <n v="11"/>
    <n v="7"/>
    <m/>
    <m/>
    <m/>
    <n v="318603"/>
    <n v="18"/>
  </r>
  <r>
    <x v="6"/>
    <s v="SENEGAL"/>
    <s v="SENEGAL"/>
    <s v="BANQUE ISLAMIQUE"/>
    <s v="BANQUE ISLAMIQUE-SENEGAL"/>
    <s v="Banque Islamique du Sénégal (B.I.S.) "/>
    <s v="Banques"/>
    <x v="0"/>
    <s v="Autre pays"/>
    <n v="42923"/>
    <n v="41"/>
    <n v="122"/>
    <n v="163"/>
    <n v="24"/>
    <n v="18"/>
    <n v="9"/>
    <m/>
    <m/>
    <m/>
    <n v="287554"/>
    <n v="27"/>
  </r>
  <r>
    <x v="6"/>
    <s v="SENEGAL"/>
    <s v="SENEGAL"/>
    <s v="BCI"/>
    <s v="BCI-SENEGAL"/>
    <s v="Banque pour le Commerce et l'Industrie du Mali, Succursale du Sénégal"/>
    <s v="Banques"/>
    <x v="0"/>
    <s v="Autre pays"/>
    <n v="320"/>
    <n v="9"/>
    <n v="14"/>
    <n v="23"/>
    <m/>
    <n v="1"/>
    <m/>
    <m/>
    <m/>
    <m/>
    <n v="41124"/>
    <n v="1"/>
  </r>
  <r>
    <x v="6"/>
    <s v="SENEGAL"/>
    <s v="SENEGAL"/>
    <s v="BDK"/>
    <s v="BDK-SENEGAL"/>
    <s v="Banque de Dakar (BDK)"/>
    <s v="Banques"/>
    <x v="0"/>
    <s v="Autre pays"/>
    <n v="424"/>
    <n v="25"/>
    <n v="18"/>
    <n v="43"/>
    <m/>
    <n v="1"/>
    <m/>
    <m/>
    <m/>
    <m/>
    <n v="106765"/>
    <n v="1"/>
  </r>
  <r>
    <x v="6"/>
    <s v="SENEGAL"/>
    <s v="SENEGAL"/>
    <s v="BGFI"/>
    <s v="BGFI-SENEGAL"/>
    <s v="BGFI Bank Sénégal"/>
    <s v="Banques"/>
    <x v="0"/>
    <s v="Autre pays"/>
    <n v="247"/>
    <n v="21"/>
    <n v="20"/>
    <n v="41"/>
    <m/>
    <n v="1"/>
    <m/>
    <m/>
    <m/>
    <m/>
    <n v="24479"/>
    <n v="1"/>
  </r>
  <r>
    <x v="6"/>
    <s v="SENEGAL"/>
    <s v="SENEGAL"/>
    <s v="BH"/>
    <s v="BH-SENEGAL"/>
    <s v="Banque de l'Habitat du Sénégal (B.H.S.)"/>
    <s v="Banques"/>
    <x v="0"/>
    <s v="Autre pays"/>
    <n v="166654"/>
    <n v="77"/>
    <n v="154"/>
    <n v="231"/>
    <n v="18"/>
    <n v="7"/>
    <n v="8"/>
    <n v="13"/>
    <m/>
    <m/>
    <n v="325831"/>
    <n v="28"/>
  </r>
  <r>
    <x v="6"/>
    <s v="SENEGAL"/>
    <s v="SENEGAL"/>
    <s v="BICI"/>
    <s v="BICI-SENEGAL"/>
    <s v="Banque Internationale pour le Commerce et l'Industrie du Sénégal (B.I.C.I.S.)"/>
    <s v="Banques"/>
    <x v="10"/>
    <s v="France"/>
    <n v="131002"/>
    <n v="116"/>
    <n v="335"/>
    <n v="451"/>
    <n v="54"/>
    <n v="19"/>
    <n v="13"/>
    <m/>
    <m/>
    <m/>
    <n v="437397"/>
    <n v="32"/>
  </r>
  <r>
    <x v="6"/>
    <s v="SENEGAL"/>
    <s v="SENEGAL"/>
    <s v="BIMAO"/>
    <s v="BIMAO-SENEGAL"/>
    <s v="Banque des Institutions Mutualistes d'Afrique de l'Ouest (B.I.M.A.O.) "/>
    <s v="Banques"/>
    <x v="0"/>
    <s v="Autre pays"/>
    <n v="757"/>
    <n v="18"/>
    <n v="23"/>
    <n v="41"/>
    <m/>
    <n v="1"/>
    <n v="2"/>
    <m/>
    <m/>
    <m/>
    <n v="31635"/>
    <n v="3"/>
  </r>
  <r>
    <x v="6"/>
    <s v="SENEGAL"/>
    <s v="SENEGAL"/>
    <s v="BNDE"/>
    <s v="BNDE-SENEGAL"/>
    <s v="Banque Nationale pour le Développement Economique (BNDE)"/>
    <s v="Banques"/>
    <x v="0"/>
    <s v="Autre pays"/>
    <m/>
    <m/>
    <m/>
    <n v="0"/>
    <n v="9"/>
    <n v="2"/>
    <n v="7"/>
    <m/>
    <m/>
    <m/>
    <m/>
    <n v="9"/>
  </r>
  <r>
    <x v="6"/>
    <s v="SENEGAL"/>
    <s v="SENEGAL"/>
    <s v="BOA"/>
    <s v="BOA-SENEGAL"/>
    <s v="Bank Of Africa - Sénégal (B.O.A.-Sénégal) "/>
    <s v="Banques"/>
    <x v="2"/>
    <s v="Maroc"/>
    <n v="142256"/>
    <n v="49"/>
    <n v="185"/>
    <n v="234"/>
    <n v="35"/>
    <n v="25"/>
    <n v="17"/>
    <m/>
    <m/>
    <m/>
    <n v="522011"/>
    <n v="42"/>
  </r>
  <r>
    <x v="6"/>
    <s v="SENEGAL"/>
    <s v="SENEGAL"/>
    <s v="BRM"/>
    <s v="BRM-SENEGAL"/>
    <s v="Banque Régionale des Marchés (B.R.M.) "/>
    <s v="Banques"/>
    <x v="0"/>
    <s v="Autre pays"/>
    <n v="785"/>
    <n v="41"/>
    <n v="35"/>
    <n v="76"/>
    <m/>
    <n v="2"/>
    <m/>
    <n v="2"/>
    <m/>
    <m/>
    <n v="319432"/>
    <n v="4"/>
  </r>
  <r>
    <x v="6"/>
    <s v="SENEGAL"/>
    <s v="SENEGAL"/>
    <s v="BSIC"/>
    <s v="BSIC-SENEGAL"/>
    <s v="Banque Sahélo-Saharienne pour l'Investissement et le Commerce (B.S.I.C.-Sénégal) "/>
    <s v="Banques"/>
    <x v="3"/>
    <s v="Libye"/>
    <n v="32742"/>
    <n v="35"/>
    <n v="128"/>
    <n v="163"/>
    <n v="14"/>
    <n v="10"/>
    <n v="5"/>
    <m/>
    <m/>
    <m/>
    <n v="118763"/>
    <n v="15"/>
  </r>
  <r>
    <x v="6"/>
    <s v="SENEGAL"/>
    <s v="SENEGAL"/>
    <s v="CBAO"/>
    <s v="CBAO-SENEGAL"/>
    <s v="Compagnie Bancaire de l'Afrique Occidentale (C.B.A.O.) "/>
    <s v="Banques"/>
    <x v="4"/>
    <s v="Maroc"/>
    <n v="310288"/>
    <n v="468"/>
    <n v="547"/>
    <n v="1015"/>
    <n v="105"/>
    <n v="47"/>
    <n v="43"/>
    <m/>
    <m/>
    <m/>
    <n v="6238801"/>
    <n v="90"/>
  </r>
  <r>
    <x v="6"/>
    <s v="SENEGAL"/>
    <s v="SENEGAL"/>
    <s v="CD"/>
    <s v="CD-SENEGAL"/>
    <s v="Crédit du Sénégal (C.D.S.) "/>
    <s v="Banques"/>
    <x v="0"/>
    <s v="Autre pays"/>
    <n v="20558"/>
    <n v="42"/>
    <n v="83"/>
    <n v="125"/>
    <n v="13"/>
    <n v="8"/>
    <m/>
    <m/>
    <m/>
    <m/>
    <n v="192935"/>
    <n v="8"/>
  </r>
  <r>
    <x v="6"/>
    <s v="SENEGAL"/>
    <s v="SENEGAL"/>
    <s v="CI"/>
    <s v="CI-SENEGAL"/>
    <s v="Crédit International"/>
    <s v="Banques"/>
    <x v="0"/>
    <s v="Autre pays"/>
    <n v="1139"/>
    <n v="10"/>
    <n v="41"/>
    <n v="51"/>
    <n v="2"/>
    <n v="2"/>
    <m/>
    <m/>
    <m/>
    <m/>
    <n v="55995"/>
    <n v="2"/>
  </r>
  <r>
    <x v="6"/>
    <s v="SENEGAL"/>
    <s v="SENEGAL"/>
    <s v="CITIBANK"/>
    <s v="CITIBANK-SENEGAL"/>
    <s v="Citibank Sénégal"/>
    <s v="Banques"/>
    <x v="0"/>
    <s v="Autre pays"/>
    <n v="147"/>
    <n v="28"/>
    <n v="0"/>
    <n v="28"/>
    <m/>
    <n v="1"/>
    <m/>
    <m/>
    <m/>
    <m/>
    <n v="106247"/>
    <n v="1"/>
  </r>
  <r>
    <x v="6"/>
    <s v="SENEGAL"/>
    <s v="SENEGAL"/>
    <s v="CNCA"/>
    <s v="CNCA-SENEGAL"/>
    <s v="Caisse Nationale de Crédit Agricole du Sénégal (C.N.C.A.S.) "/>
    <s v="Banques"/>
    <x v="0"/>
    <s v="Autre pays"/>
    <n v="126749"/>
    <n v="61"/>
    <n v="261"/>
    <n v="322"/>
    <n v="25"/>
    <n v="7"/>
    <n v="25"/>
    <m/>
    <m/>
    <m/>
    <n v="257024"/>
    <n v="32"/>
  </r>
  <r>
    <x v="6"/>
    <s v="SENEGAL"/>
    <s v="SENEGAL"/>
    <s v="DIAMOND"/>
    <s v="DIAMOND-SENEGAL"/>
    <s v="Diamond Bank - Sénégal"/>
    <s v="Banques"/>
    <x v="5"/>
    <s v="Nigeria"/>
    <n v="42736"/>
    <n v="21"/>
    <n v="86"/>
    <n v="107"/>
    <n v="5"/>
    <n v="7"/>
    <n v="1"/>
    <m/>
    <m/>
    <m/>
    <n v="227668"/>
    <n v="8"/>
  </r>
  <r>
    <x v="6"/>
    <s v="SENEGAL"/>
    <s v="SENEGAL"/>
    <s v="ECOBANK"/>
    <s v="ECOBANK-SENEGAL"/>
    <s v="Ecobank-Sénégal"/>
    <s v="Banques"/>
    <x v="6"/>
    <s v="Togo"/>
    <n v="261009"/>
    <n v="140"/>
    <n v="216"/>
    <n v="356"/>
    <n v="70"/>
    <n v="27"/>
    <n v="13"/>
    <m/>
    <m/>
    <m/>
    <n v="741248"/>
    <n v="40"/>
  </r>
  <r>
    <x v="6"/>
    <s v="SENEGAL"/>
    <s v="SENEGAL"/>
    <s v="FBNBANK"/>
    <s v="FBNBANK-SENEGAL"/>
    <s v="FBNBANK SA (Ex International Commercial Bank - Sénégal I.C.B. - Sénégal) "/>
    <s v="Banques"/>
    <x v="0"/>
    <s v="Autre pays"/>
    <n v="2400"/>
    <n v="12"/>
    <n v="53"/>
    <n v="65"/>
    <m/>
    <m/>
    <m/>
    <m/>
    <m/>
    <m/>
    <n v="37097"/>
    <n v="3"/>
  </r>
  <r>
    <x v="6"/>
    <s v="SENEGAL"/>
    <s v="SENEGAL"/>
    <s v="ORABANK"/>
    <s v="ORABANK-SENEGAL"/>
    <s v="Orabank CI - Banque Régionale de Solidarité - Sénégal (B.R.S.-Sénégal)"/>
    <s v="Banques"/>
    <x v="7"/>
    <s v="Togo"/>
    <n v="27085"/>
    <n v="26"/>
    <n v="98"/>
    <n v="124"/>
    <n v="7"/>
    <n v="5"/>
    <n v="2"/>
    <m/>
    <m/>
    <m/>
    <n v="95814"/>
    <n v="7"/>
  </r>
  <r>
    <x v="6"/>
    <s v="SENEGAL"/>
    <s v="SENEGAL"/>
    <s v="SG"/>
    <s v="SG-SENEGAL"/>
    <s v="Société Générale de Banques au Sénégal (S.G.B.S.) "/>
    <s v="Banques"/>
    <x v="8"/>
    <s v="France"/>
    <n v="195790"/>
    <n v="325"/>
    <n v="466"/>
    <n v="791"/>
    <n v="52"/>
    <n v="28"/>
    <n v="15"/>
    <m/>
    <m/>
    <m/>
    <n v="772490"/>
    <n v="43"/>
  </r>
  <r>
    <x v="6"/>
    <s v="SENEGAL"/>
    <s v="SENEGAL"/>
    <s v="UBA"/>
    <s v="UBA-SENEGAL"/>
    <s v="United Bank of Africa - Sénégal (UBA)"/>
    <s v="Banques"/>
    <x v="9"/>
    <s v="Nigeria"/>
    <n v="25254"/>
    <n v="35"/>
    <n v="98"/>
    <n v="133"/>
    <n v="14"/>
    <n v="8"/>
    <n v="2"/>
    <m/>
    <m/>
    <m/>
    <n v="208465"/>
    <n v="10"/>
  </r>
  <r>
    <x v="6"/>
    <s v="TOGO"/>
    <s v="TOGO"/>
    <s v="BA"/>
    <s v="BA-TOGO"/>
    <s v="Banque Atlantique Togo (B.A.T.)"/>
    <s v="Banques"/>
    <x v="1"/>
    <s v="Maroc"/>
    <n v="61843"/>
    <n v="116"/>
    <n v="87"/>
    <n v="203"/>
    <n v="26"/>
    <n v="18"/>
    <n v="5"/>
    <m/>
    <m/>
    <m/>
    <n v="237538"/>
    <n v="23"/>
  </r>
  <r>
    <x v="6"/>
    <s v="TOGO"/>
    <s v="TOGO"/>
    <s v="BIA"/>
    <s v="BIA-TOGO"/>
    <s v="Banque Internationale pour l'Afrique au Togo (B.I.A.-T.)"/>
    <s v="Banques"/>
    <x v="0"/>
    <s v="Autre pays"/>
    <n v="32660"/>
    <n v="25"/>
    <n v="128"/>
    <n v="153"/>
    <n v="9"/>
    <n v="8"/>
    <n v="2"/>
    <m/>
    <m/>
    <m/>
    <n v="103709"/>
    <n v="10"/>
  </r>
  <r>
    <x v="6"/>
    <s v="TOGO"/>
    <s v="TOGO"/>
    <s v="BOA"/>
    <s v="BOA-TOGO"/>
    <s v="Bank Of Africa - Togo"/>
    <s v="Banques"/>
    <x v="2"/>
    <s v="Maroc"/>
    <n v="23452"/>
    <n v="38"/>
    <n v="120"/>
    <n v="158"/>
    <n v="10"/>
    <n v="9"/>
    <m/>
    <m/>
    <m/>
    <m/>
    <n v="115741"/>
    <n v="9"/>
  </r>
  <r>
    <x v="6"/>
    <s v="TOGO"/>
    <s v="TOGO"/>
    <s v="BPEC"/>
    <s v="BPEC-TOGO"/>
    <s v="Banque Populaire pour l'Epargne et le Crédit (B.P.E.C.) "/>
    <s v="Banques"/>
    <x v="0"/>
    <s v="Autre pays"/>
    <n v="173105"/>
    <n v="104"/>
    <n v="111"/>
    <n v="215"/>
    <n v="17"/>
    <n v="6"/>
    <n v="21"/>
    <m/>
    <m/>
    <m/>
    <n v="82178"/>
    <n v="27"/>
  </r>
  <r>
    <x v="6"/>
    <s v="TOGO"/>
    <s v="TOGO"/>
    <s v="BSIC"/>
    <s v="BSIC-TOGO"/>
    <s v="Banque Sahélo-Saharienne pour l'Investissement et le Commerce (B.S.I.C.-Togo) "/>
    <s v="Banques"/>
    <x v="3"/>
    <s v="Libye"/>
    <n v="14781"/>
    <n v="69"/>
    <n v="52"/>
    <n v="121"/>
    <n v="13"/>
    <n v="10"/>
    <n v="4"/>
    <m/>
    <m/>
    <m/>
    <n v="72778"/>
    <n v="14"/>
  </r>
  <r>
    <x v="6"/>
    <s v="TOGO"/>
    <s v="TOGO"/>
    <s v="BTCI"/>
    <s v="BTCI-TOGO"/>
    <s v="Banque Togolaise pour le Commerce et l'Industrie (B.T.C.I.)"/>
    <s v="Banques"/>
    <x v="0"/>
    <s v="Autre pays"/>
    <n v="56453"/>
    <n v="147"/>
    <n v="139"/>
    <n v="286"/>
    <n v="30"/>
    <n v="13"/>
    <n v="7"/>
    <m/>
    <m/>
    <m/>
    <n v="201933"/>
    <n v="20"/>
  </r>
  <r>
    <x v="6"/>
    <s v="TOGO"/>
    <s v="TOGO"/>
    <s v="CBI"/>
    <s v="CBI-TOGO"/>
    <s v="Coris Bank International - Togo (CBI-Togo)"/>
    <s v="Banques"/>
    <x v="11"/>
    <s v="Burkina Faso"/>
    <n v="4203"/>
    <n v="43"/>
    <n v="3"/>
    <n v="46"/>
    <m/>
    <n v="1"/>
    <m/>
    <m/>
    <m/>
    <m/>
    <n v="92670"/>
    <n v="1"/>
  </r>
  <r>
    <x v="6"/>
    <s v="TOGO"/>
    <s v="TOGO"/>
    <s v="DIAMOND"/>
    <s v="DIAMOND-TOGO"/>
    <s v="Succursale Diamond Bank - Togo"/>
    <s v="Banques"/>
    <x v="5"/>
    <s v="Nigeria"/>
    <n v="35929"/>
    <n v="19"/>
    <n v="120"/>
    <n v="139"/>
    <n v="12"/>
    <n v="9"/>
    <n v="2"/>
    <m/>
    <m/>
    <m/>
    <n v="214267"/>
    <n v="11"/>
  </r>
  <r>
    <x v="6"/>
    <s v="TOGO"/>
    <s v="TOGO"/>
    <s v="ECOBANK"/>
    <s v="ECOBANK-TOGO"/>
    <s v="Ecobank-Togo "/>
    <s v="Banques"/>
    <x v="6"/>
    <s v="Togo"/>
    <n v="186227"/>
    <n v="183"/>
    <n v="99"/>
    <n v="282"/>
    <n v="65"/>
    <n v="17"/>
    <n v="7"/>
    <m/>
    <m/>
    <m/>
    <n v="397306"/>
    <n v="24"/>
  </r>
  <r>
    <x v="6"/>
    <s v="TOGO"/>
    <s v="TOGO"/>
    <s v="ORABANK"/>
    <s v="ORABANK-TOGO"/>
    <s v="Orabank Togo"/>
    <s v="Banques"/>
    <x v="7"/>
    <s v="Togo"/>
    <n v="182531"/>
    <n v="172"/>
    <n v="176"/>
    <n v="348"/>
    <n v="51"/>
    <n v="21"/>
    <n v="17"/>
    <m/>
    <m/>
    <m/>
    <n v="540491"/>
    <n v="38"/>
  </r>
  <r>
    <x v="6"/>
    <s v="TOGO"/>
    <s v="TOGO"/>
    <s v="SG"/>
    <s v="SG-TOGO"/>
    <s v="Succursale Société Générale Bénin au Togo (Société Générale - Togo)"/>
    <s v="Banques"/>
    <x v="8"/>
    <s v="France"/>
    <n v="276"/>
    <n v="9"/>
    <n v="16"/>
    <n v="25"/>
    <m/>
    <n v="1"/>
    <m/>
    <m/>
    <m/>
    <m/>
    <n v="47779"/>
    <n v="1"/>
  </r>
  <r>
    <x v="6"/>
    <s v="TOGO"/>
    <s v="TOGO"/>
    <s v="SIAB"/>
    <s v="SIAB-TOGO"/>
    <s v="Société Inter-Africaine de Banque (S.I.A.B.)"/>
    <s v="Banques"/>
    <x v="0"/>
    <s v="Autre pays"/>
    <n v="7721"/>
    <n v="31"/>
    <n v="30"/>
    <n v="61"/>
    <m/>
    <n v="1"/>
    <m/>
    <m/>
    <m/>
    <m/>
    <n v="15765"/>
    <n v="1"/>
  </r>
  <r>
    <x v="6"/>
    <s v="TOGO"/>
    <s v="TOGO"/>
    <s v="UTB"/>
    <s v="UTB-TOGO"/>
    <s v="Union Togolaise de Banque (U.T.B.) "/>
    <s v="Banques"/>
    <x v="0"/>
    <s v="Autre pays"/>
    <n v="179140"/>
    <n v="155"/>
    <n v="154"/>
    <n v="309"/>
    <n v="42"/>
    <n v="24"/>
    <n v="23"/>
    <m/>
    <m/>
    <m/>
    <n v="259954"/>
    <n v="47"/>
  </r>
  <r>
    <x v="7"/>
    <s v="BENIN"/>
    <s v="BENIN"/>
    <s v="BA"/>
    <s v="BA-BENIN"/>
    <s v="Banque Atlantique Bénin (B.A.B.)                                                "/>
    <s v="Banques"/>
    <x v="1"/>
    <s v="Maroc"/>
    <n v="79701"/>
    <n v="21"/>
    <n v="123"/>
    <n v="144"/>
    <n v="16"/>
    <n v="11"/>
    <n v="4"/>
    <m/>
    <m/>
    <m/>
    <n v="333941"/>
    <n v="15"/>
  </r>
  <r>
    <x v="7"/>
    <s v="BENIN"/>
    <s v="BENIN"/>
    <s v="BAIC"/>
    <s v="BAIC-BENIN"/>
    <s v="Banque Africaine pour l'Industrie et le Commerce"/>
    <s v="Banques"/>
    <x v="0"/>
    <s v="Autre pays"/>
    <n v="327"/>
    <n v="19"/>
    <n v="19"/>
    <n v="38"/>
    <m/>
    <n v="1"/>
    <m/>
    <m/>
    <m/>
    <m/>
    <n v="24762"/>
    <n v="1"/>
  </r>
  <r>
    <x v="7"/>
    <s v="BENIN"/>
    <s v="BENIN"/>
    <s v="BGFI"/>
    <s v="BGFI-BENIN"/>
    <s v="BGFI BENIN"/>
    <s v="Banques"/>
    <x v="13"/>
    <s v="Autre pays"/>
    <n v="7148"/>
    <n v="26"/>
    <n v="113"/>
    <n v="139"/>
    <n v="15"/>
    <n v="6"/>
    <n v="2"/>
    <m/>
    <m/>
    <m/>
    <n v="194672"/>
    <n v="8"/>
  </r>
  <r>
    <x v="7"/>
    <s v="BENIN"/>
    <s v="BENIN"/>
    <s v="BI"/>
    <s v="BI-BENIN"/>
    <s v="Banque Internationale du Bénin (B.I.BE.)                                        "/>
    <s v="Banques"/>
    <x v="0"/>
    <s v="Autre pays"/>
    <n v="36532"/>
    <n v="24"/>
    <n v="105"/>
    <n v="129"/>
    <n v="8"/>
    <n v="5"/>
    <n v="6"/>
    <m/>
    <m/>
    <m/>
    <n v="21223"/>
    <n v="11"/>
  </r>
  <r>
    <x v="7"/>
    <s v="BENIN"/>
    <s v="BENIN"/>
    <s v="BOA"/>
    <s v="BOA-BENIN"/>
    <s v="Bank Of Africa - Bénin (B.O.A.-Bénin)                                           "/>
    <s v="Banques"/>
    <x v="2"/>
    <s v="Maroc"/>
    <n v="523189"/>
    <n v="68"/>
    <n v="505"/>
    <n v="573"/>
    <n v="74"/>
    <n v="25"/>
    <n v="21"/>
    <m/>
    <m/>
    <m/>
    <n v="974433"/>
    <n v="46"/>
  </r>
  <r>
    <x v="7"/>
    <s v="BENIN"/>
    <s v="BENIN"/>
    <s v="BSIC"/>
    <s v="BSIC-BENIN"/>
    <s v="Banque Sahélo-Saharienne pour l'Investissement et le Commerce (B.S.I.C.-Bénin)  "/>
    <s v="Banques"/>
    <x v="3"/>
    <s v="Libye"/>
    <n v="24755"/>
    <n v="12"/>
    <n v="156"/>
    <n v="168"/>
    <n v="14"/>
    <n v="11"/>
    <n v="3"/>
    <m/>
    <m/>
    <m/>
    <n v="131920"/>
    <n v="14"/>
  </r>
  <r>
    <x v="7"/>
    <s v="BENIN"/>
    <s v="BENIN"/>
    <s v="CBAO"/>
    <s v="CBAO-BENIN"/>
    <s v="CBAO Succursale du Benin (CBAO Bénin)"/>
    <s v="Banques"/>
    <x v="4"/>
    <s v="Maroc"/>
    <n v="716"/>
    <n v="5"/>
    <n v="11"/>
    <n v="16"/>
    <n v="2"/>
    <n v="1"/>
    <m/>
    <m/>
    <m/>
    <m/>
    <n v="21508"/>
    <n v="1"/>
  </r>
  <r>
    <x v="7"/>
    <s v="BENIN"/>
    <s v="BENIN"/>
    <s v="CBI"/>
    <s v="CBI-BENIN"/>
    <s v="Coris bank International"/>
    <s v="Banques"/>
    <x v="11"/>
    <s v="Burkina Faso"/>
    <n v="1933"/>
    <n v="12"/>
    <n v="21"/>
    <n v="33"/>
    <m/>
    <n v="1"/>
    <m/>
    <m/>
    <m/>
    <m/>
    <n v="64174"/>
    <n v="1"/>
  </r>
  <r>
    <x v="7"/>
    <s v="BENIN"/>
    <s v="BENIN"/>
    <s v="CCEI"/>
    <s v="CCEI-BENIN"/>
    <s v="CCEI Bank Benin"/>
    <s v="Banques"/>
    <x v="0"/>
    <s v="Autre pays"/>
    <n v="3492"/>
    <n v="9"/>
    <n v="36"/>
    <n v="45"/>
    <n v="5"/>
    <n v="4"/>
    <m/>
    <m/>
    <m/>
    <m/>
    <n v="33440"/>
    <n v="4"/>
  </r>
  <r>
    <x v="7"/>
    <s v="BENIN"/>
    <s v="BENIN"/>
    <s v="DIAMOND"/>
    <s v="DIAMOND-BENIN"/>
    <s v="Diamond Bank-Bénin (D.B.B.)                                                     "/>
    <s v="Banques"/>
    <x v="5"/>
    <s v="Nigeria"/>
    <n v="172062"/>
    <n v="56"/>
    <n v="411"/>
    <n v="467"/>
    <n v="25"/>
    <n v="13"/>
    <n v="8"/>
    <n v="3"/>
    <m/>
    <m/>
    <n v="370368"/>
    <n v="24"/>
  </r>
  <r>
    <x v="7"/>
    <s v="BENIN"/>
    <s v="BENIN"/>
    <s v="ECOBANK"/>
    <s v="ECOBANK-BENIN"/>
    <s v="Ecobank - Bénin                                                                 "/>
    <s v="Banques"/>
    <x v="6"/>
    <s v="Togo"/>
    <n v="248114"/>
    <n v="82"/>
    <n v="288"/>
    <n v="370"/>
    <n v="79"/>
    <n v="16"/>
    <n v="11"/>
    <m/>
    <m/>
    <m/>
    <n v="620758"/>
    <n v="27"/>
  </r>
  <r>
    <x v="7"/>
    <s v="BENIN"/>
    <s v="BENIN"/>
    <s v="NSIA"/>
    <s v="NSIA-BENIN"/>
    <s v="NSIA BANQUE - BENIN"/>
    <s v="Banques"/>
    <x v="14"/>
    <s v="Côte d’Ivoire"/>
    <n v="172062"/>
    <n v="56"/>
    <n v="411"/>
    <n v="467"/>
    <m/>
    <m/>
    <m/>
    <m/>
    <m/>
    <m/>
    <n v="370368"/>
    <n v="22"/>
  </r>
  <r>
    <x v="7"/>
    <s v="BENIN"/>
    <s v="BENIN"/>
    <s v="ORABANK"/>
    <s v="ORABANK-BENIN"/>
    <s v="Orabank Benin"/>
    <s v="Banques"/>
    <x v="7"/>
    <s v="Togo"/>
    <n v="51025"/>
    <n v="68"/>
    <n v="195"/>
    <n v="263"/>
    <n v="18"/>
    <n v="6"/>
    <n v="8"/>
    <m/>
    <m/>
    <m/>
    <n v="231509"/>
    <n v="14"/>
  </r>
  <r>
    <x v="7"/>
    <s v="BENIN"/>
    <s v="BENIN"/>
    <s v="SG"/>
    <s v="SG-BENIN"/>
    <s v="Société Générale de Banques au Bénin (S.G.B.BE.)                                "/>
    <s v="Banques"/>
    <x v="8"/>
    <s v="France"/>
    <n v="46600"/>
    <n v="81"/>
    <n v="165"/>
    <n v="246"/>
    <n v="28"/>
    <n v="11"/>
    <n v="4"/>
    <n v="1"/>
    <m/>
    <m/>
    <n v="274786"/>
    <n v="16"/>
  </r>
  <r>
    <x v="7"/>
    <s v="BENIN"/>
    <s v="BENIN"/>
    <s v="UBA"/>
    <s v="UBA-BENIN"/>
    <s v="United Bank for Africa Benin (UBA Benin)"/>
    <s v="Banques"/>
    <x v="9"/>
    <s v="Nigeria"/>
    <n v="101779"/>
    <n v="21"/>
    <n v="179"/>
    <n v="200"/>
    <n v="26"/>
    <n v="9"/>
    <n v="11"/>
    <m/>
    <m/>
    <m/>
    <n v="188835"/>
    <n v="20"/>
  </r>
  <r>
    <x v="7"/>
    <s v="BURKINA FASO"/>
    <s v="BURKINA"/>
    <s v="BA"/>
    <s v="BA-BURKINA"/>
    <s v="Banque Atlantique Burkina (B.A.B.)                                                             "/>
    <s v="Banques"/>
    <x v="1"/>
    <s v="Maroc"/>
    <n v="107428"/>
    <n v="95"/>
    <n v="110"/>
    <n v="205"/>
    <n v="24"/>
    <n v="9"/>
    <n v="14"/>
    <n v="2"/>
    <m/>
    <m/>
    <n v="419966"/>
    <n v="25"/>
  </r>
  <r>
    <x v="7"/>
    <s v="BURKINA FASO"/>
    <s v="BURKINA"/>
    <s v="BC"/>
    <s v="BC-BURKINA"/>
    <s v="Banque Commerciale du Burkina (B.C.B.)                                                         "/>
    <s v="Banques"/>
    <x v="0"/>
    <s v="Autre pays"/>
    <n v="56952"/>
    <n v="76"/>
    <n v="96"/>
    <n v="172"/>
    <n v="15"/>
    <n v="8"/>
    <n v="9"/>
    <m/>
    <m/>
    <m/>
    <n v="159932"/>
    <n v="17"/>
  </r>
  <r>
    <x v="7"/>
    <s v="BURKINA FASO"/>
    <s v="BURKINA"/>
    <s v="BDU"/>
    <s v="BDU-BURKINA"/>
    <s v="Banque De l'Union Burkina Faso (BDU-BF)"/>
    <s v="Banques"/>
    <x v="0"/>
    <s v="Autre pays"/>
    <n v="5826"/>
    <n v="18"/>
    <n v="18"/>
    <n v="36"/>
    <n v="7"/>
    <n v="3"/>
    <n v="2"/>
    <m/>
    <m/>
    <m/>
    <n v="93464"/>
    <n v="5"/>
  </r>
  <r>
    <x v="7"/>
    <s v="BURKINA FASO"/>
    <s v="BURKINA"/>
    <s v="BH"/>
    <s v="BH-BURKINA"/>
    <s v="Banque de l'Habitat du Burkina Faso (B.H.B.F.)                                                 "/>
    <s v="Banques"/>
    <x v="0"/>
    <s v="Autre pays"/>
    <n v="5204"/>
    <n v="43"/>
    <n v="56"/>
    <n v="99"/>
    <n v="12"/>
    <n v="7"/>
    <n v="5"/>
    <m/>
    <m/>
    <m/>
    <n v="107232"/>
    <n v="12"/>
  </r>
  <r>
    <x v="7"/>
    <s v="BURKINA FASO"/>
    <s v="BURKINA"/>
    <s v="BICIA"/>
    <s v="BICIA-BURKINA"/>
    <s v="Banque Internationale pour le Commerce, l'Industrie et l'Agriculture du Burkina (B.I.C.I.A.-B.)"/>
    <s v="Banques"/>
    <x v="10"/>
    <s v="France"/>
    <n v="84183"/>
    <n v="130"/>
    <n v="145"/>
    <n v="275"/>
    <n v="30"/>
    <n v="7"/>
    <n v="8"/>
    <m/>
    <m/>
    <m/>
    <n v="242095"/>
    <n v="15"/>
  </r>
  <r>
    <x v="7"/>
    <s v="BURKINA FASO"/>
    <s v="BURKINA"/>
    <s v="BOA"/>
    <s v="BOA-BURKINA"/>
    <s v="Bank Of Africa - Burkina (B.O.A.-Burkina)                                                      "/>
    <s v="Banques"/>
    <x v="2"/>
    <s v="Maroc"/>
    <n v="429891"/>
    <n v="27"/>
    <n v="445"/>
    <n v="472"/>
    <n v="61"/>
    <n v="24"/>
    <n v="22"/>
    <n v="2"/>
    <m/>
    <m/>
    <n v="757165"/>
    <n v="48"/>
  </r>
  <r>
    <x v="7"/>
    <s v="BURKINA FASO"/>
    <s v="BURKINA"/>
    <s v="BSIC"/>
    <s v="BSIC-BURKINA"/>
    <s v="Banque Sahélo-Saharienne pour l'Investissement et le Commerce (B.S.I.C.-Burkina)               "/>
    <s v="Banques"/>
    <x v="3"/>
    <s v="Libye"/>
    <n v="26672"/>
    <n v="61"/>
    <n v="111"/>
    <n v="172"/>
    <n v="19"/>
    <n v="7"/>
    <n v="4"/>
    <m/>
    <m/>
    <m/>
    <n v="159375"/>
    <n v="11"/>
  </r>
  <r>
    <x v="7"/>
    <s v="BURKINA FASO"/>
    <s v="BURKINA"/>
    <s v="CBAO"/>
    <s v="CBAO-BURKINA"/>
    <s v="CBAO BURKINA"/>
    <s v="Banques"/>
    <x v="4"/>
    <s v="Maroc"/>
    <n v="11717"/>
    <n v="11"/>
    <n v="34"/>
    <n v="45"/>
    <n v="7"/>
    <n v="5"/>
    <n v="1"/>
    <m/>
    <m/>
    <m/>
    <n v="67129"/>
    <n v="6"/>
  </r>
  <r>
    <x v="7"/>
    <s v="BURKINA FASO"/>
    <s v="BURKINA"/>
    <s v="CBI"/>
    <s v="CBI-BURKINA"/>
    <s v="Coris Bank (CBI)                                                   "/>
    <s v="Banques"/>
    <x v="11"/>
    <s v="Burkina Faso"/>
    <n v="326499"/>
    <n v="352"/>
    <n v="104"/>
    <n v="456"/>
    <n v="47"/>
    <n v="21"/>
    <n v="21"/>
    <m/>
    <m/>
    <m/>
    <n v="1133353"/>
    <n v="42"/>
  </r>
  <r>
    <x v="7"/>
    <s v="BURKINA FASO"/>
    <s v="BURKINA"/>
    <s v="ECOBANK"/>
    <s v="ECOBANK-BURKINA"/>
    <s v="Ecobank-Burkina                                                                                "/>
    <s v="Banques"/>
    <x v="6"/>
    <s v="Togo"/>
    <n v="452610"/>
    <n v="272"/>
    <n v="201"/>
    <n v="473"/>
    <n v="96"/>
    <n v="15"/>
    <n v="28"/>
    <m/>
    <m/>
    <m/>
    <n v="892966"/>
    <n v="43"/>
  </r>
  <r>
    <x v="7"/>
    <s v="BURKINA FASO"/>
    <s v="BURKINA"/>
    <s v="ORABANK"/>
    <s v="ORABANK-BURKINA"/>
    <s v="ORABANK -Banque Régionale de Solidarité - Burkina (B.R.S.-Burkina)                                      "/>
    <s v="Banques"/>
    <x v="7"/>
    <s v="Togo"/>
    <n v="26377"/>
    <n v="18"/>
    <n v="62"/>
    <n v="80"/>
    <n v="10"/>
    <n v="6"/>
    <n v="3"/>
    <m/>
    <m/>
    <m/>
    <n v="127346"/>
    <n v="9"/>
  </r>
  <r>
    <x v="7"/>
    <s v="BURKINA FASO"/>
    <s v="BURKINA"/>
    <s v="SG"/>
    <s v="SG-BURKINA"/>
    <s v="Société Générale de Banques au Burkina (S.G.B.B.)                                              "/>
    <s v="Banques"/>
    <x v="8"/>
    <s v="France"/>
    <n v="121757"/>
    <n v="294"/>
    <n v="5"/>
    <n v="299"/>
    <n v="67"/>
    <n v="12"/>
    <n v="10"/>
    <m/>
    <m/>
    <m/>
    <n v="596790"/>
    <n v="22"/>
  </r>
  <r>
    <x v="7"/>
    <s v="BURKINA FASO"/>
    <s v="BURKINA"/>
    <s v="UBA"/>
    <s v="UBA-BURKINA"/>
    <s v="United Bank for Africa (ex Banque Internationale du Burkina)                                   "/>
    <s v="Banques"/>
    <x v="9"/>
    <s v="Nigeria"/>
    <n v="177287"/>
    <n v="98"/>
    <n v="176"/>
    <n v="274"/>
    <n v="39"/>
    <n v="11"/>
    <n v="18"/>
    <m/>
    <m/>
    <m/>
    <n v="382267"/>
    <n v="29"/>
  </r>
  <r>
    <x v="7"/>
    <s v="COTE D'IVOIRE"/>
    <s v="CI"/>
    <s v="AFB"/>
    <s v="AFB-CI"/>
    <s v="Afriland First Bank (ex ACCESS BANK)                                                       "/>
    <s v="Banques"/>
    <x v="0"/>
    <s v="Autre pays"/>
    <n v="17114"/>
    <n v="76"/>
    <n v="77"/>
    <n v="153"/>
    <n v="14"/>
    <n v="7"/>
    <n v="2"/>
    <m/>
    <m/>
    <m/>
    <n v="53070"/>
    <n v="9"/>
  </r>
  <r>
    <x v="7"/>
    <s v="COTE D'IVOIRE"/>
    <s v="CI"/>
    <s v="BA"/>
    <s v="BA-CI"/>
    <s v="Banque Atlantique - Côte d'Ivoire (B.A.C.I.)                                              "/>
    <s v="Banques"/>
    <x v="1"/>
    <s v="Maroc"/>
    <n v="341999"/>
    <n v="305"/>
    <n v="306"/>
    <n v="611"/>
    <n v="77"/>
    <n v="34"/>
    <n v="35"/>
    <m/>
    <m/>
    <m/>
    <n v="1381463"/>
    <n v="69"/>
  </r>
  <r>
    <x v="7"/>
    <s v="COTE D'IVOIRE"/>
    <s v="CI"/>
    <s v="BBG"/>
    <s v="BBG-CI"/>
    <s v="Bridge Bank Group - Côte d'Ivoire (B.B.G.C.I.)                                            "/>
    <s v="Banques"/>
    <x v="0"/>
    <s v="Autre pays"/>
    <n v="8139"/>
    <n v="135"/>
    <n v="76"/>
    <n v="211"/>
    <n v="13"/>
    <n v="13"/>
    <n v="1"/>
    <m/>
    <m/>
    <m/>
    <n v="322364"/>
    <n v="14"/>
  </r>
  <r>
    <x v="7"/>
    <s v="COTE D'IVOIRE"/>
    <s v="CI"/>
    <s v="BDA"/>
    <s v="BDA-CI"/>
    <s v="BANQUE D'ABIDJAN"/>
    <s v="Banques"/>
    <x v="0"/>
    <s v="Autre pays"/>
    <n v="143"/>
    <n v="31"/>
    <n v="11"/>
    <n v="42"/>
    <m/>
    <m/>
    <m/>
    <m/>
    <m/>
    <m/>
    <n v="34427"/>
    <n v="3"/>
  </r>
  <r>
    <x v="7"/>
    <s v="COTE D'IVOIRE"/>
    <s v="CI"/>
    <s v="BDU"/>
    <s v="BDU-CI"/>
    <s v="Banque De l'Union Côte d'Ivoire (BDU-CI)"/>
    <s v="Banques"/>
    <x v="0"/>
    <s v="Autre pays"/>
    <n v="9053"/>
    <n v="18"/>
    <n v="47"/>
    <n v="65"/>
    <n v="9"/>
    <n v="5"/>
    <n v="1"/>
    <m/>
    <m/>
    <m/>
    <n v="69420"/>
    <n v="6"/>
  </r>
  <r>
    <x v="7"/>
    <s v="COTE D'IVOIRE"/>
    <s v="CI"/>
    <s v="BGFI"/>
    <s v="BGFI-CI"/>
    <s v="BGFIBANK - CI"/>
    <s v="Banques"/>
    <x v="13"/>
    <s v="Autre pays"/>
    <n v="1130"/>
    <n v="57"/>
    <n v="45"/>
    <n v="102"/>
    <n v="8"/>
    <n v="5"/>
    <n v="1"/>
    <m/>
    <m/>
    <m/>
    <n v="334714"/>
    <n v="6"/>
  </r>
  <r>
    <x v="7"/>
    <s v="COTE D'IVOIRE"/>
    <s v="CI"/>
    <s v="BH"/>
    <s v="BH-CI"/>
    <s v="Banque de l'Habitat de Côte d'Ivoire (B.H.C.I.)                                           "/>
    <s v="Banques"/>
    <x v="0"/>
    <s v="Autre pays"/>
    <n v="69697"/>
    <n v="49"/>
    <n v="133"/>
    <n v="182"/>
    <n v="18"/>
    <n v="6"/>
    <n v="3"/>
    <m/>
    <m/>
    <m/>
    <n v="86971"/>
    <n v="9"/>
  </r>
  <r>
    <x v="7"/>
    <s v="COTE D'IVOIRE"/>
    <s v="CI"/>
    <s v="BICI"/>
    <s v="BICI-CI"/>
    <s v="Banque Internationale pour le Commerce et l'Industrie de la Côte d'Ivoire (B.I.C.I.C.I.)  "/>
    <s v="Banques"/>
    <x v="10"/>
    <s v="France"/>
    <n v="184699"/>
    <n v="375"/>
    <n v="258"/>
    <n v="633"/>
    <n v="78"/>
    <n v="31"/>
    <n v="15"/>
    <m/>
    <m/>
    <m/>
    <n v="647649"/>
    <n v="46"/>
  </r>
  <r>
    <x v="7"/>
    <s v="COTE D'IVOIRE"/>
    <s v="CI"/>
    <s v="BMS"/>
    <s v="BMS-CI"/>
    <s v="Banque Malienne de Solidarité en Côte d'Ivoire (BMS- CI)"/>
    <s v="Banques"/>
    <x v="0"/>
    <s v="Autre pays"/>
    <n v="6270"/>
    <n v="21"/>
    <n v="44"/>
    <n v="65"/>
    <n v="3"/>
    <n v="4"/>
    <n v="1"/>
    <m/>
    <m/>
    <m/>
    <n v="29221"/>
    <n v="5"/>
  </r>
  <r>
    <x v="7"/>
    <s v="COTE D'IVOIRE"/>
    <s v="CI"/>
    <s v="BNI"/>
    <s v="BNI-CI"/>
    <s v="Banque Nationale d'Investissement (B.N.I. ; ex-C.A.A.-S.E.)                               "/>
    <s v="Banques"/>
    <x v="0"/>
    <s v="Autre pays"/>
    <n v="151310"/>
    <n v="345"/>
    <n v="252"/>
    <n v="597"/>
    <n v="105"/>
    <n v="15"/>
    <n v="23"/>
    <m/>
    <m/>
    <m/>
    <n v="557495"/>
    <n v="38"/>
  </r>
  <r>
    <x v="7"/>
    <s v="COTE D'IVOIRE"/>
    <s v="CI"/>
    <s v="BOA"/>
    <s v="BOA-CI"/>
    <s v="Bank Of Africa - Côte d'Ivoire (B.O.A.-Côte d'Ivoire)                                     "/>
    <s v="Banques"/>
    <x v="2"/>
    <s v="Maroc"/>
    <n v="239958"/>
    <n v="128"/>
    <n v="275"/>
    <n v="403"/>
    <n v="38"/>
    <n v="26"/>
    <n v="10"/>
    <m/>
    <m/>
    <m/>
    <n v="646566"/>
    <n v="36"/>
  </r>
  <r>
    <x v="7"/>
    <s v="COTE D'IVOIRE"/>
    <s v="CI"/>
    <s v="BRM"/>
    <s v="BRM-CI"/>
    <s v="Banque Régionale des Marchés en Côte d'Ivoire (BRM-CI)"/>
    <s v="Banques"/>
    <x v="0"/>
    <s v="Autre pays"/>
    <n v="100"/>
    <n v="10"/>
    <n v="4"/>
    <n v="14"/>
    <m/>
    <n v="1"/>
    <m/>
    <m/>
    <m/>
    <m/>
    <n v="21066"/>
    <n v="1"/>
  </r>
  <r>
    <x v="7"/>
    <s v="COTE D'IVOIRE"/>
    <s v="CI"/>
    <s v="BSIC"/>
    <s v="BSIC-CI"/>
    <s v="Banque Sahélo-Saharienne pour l'Investissement et le Commerce (B.S.I.C.-CI)  "/>
    <s v="Banques"/>
    <x v="3"/>
    <s v="Libye"/>
    <n v="24565"/>
    <n v="81"/>
    <n v="134"/>
    <n v="215"/>
    <n v="21"/>
    <n v="14"/>
    <n v="5"/>
    <m/>
    <m/>
    <m/>
    <n v="132734"/>
    <n v="19"/>
  </r>
  <r>
    <x v="7"/>
    <s v="COTE D'IVOIRE"/>
    <s v="CI"/>
    <s v="CBI"/>
    <s v="CBI-CI"/>
    <s v="Coris Bank International CI"/>
    <s v="Banques"/>
    <x v="11"/>
    <s v="Burkina Faso"/>
    <n v="44782"/>
    <n v="123"/>
    <n v="4"/>
    <n v="127"/>
    <n v="14"/>
    <n v="6"/>
    <n v="7"/>
    <m/>
    <m/>
    <m/>
    <n v="324512"/>
    <n v="13"/>
  </r>
  <r>
    <x v="7"/>
    <s v="COTE D'IVOIRE"/>
    <s v="CI"/>
    <s v="CIB"/>
    <s v="CIB-CI"/>
    <s v="Cofipa Investment Bank Côte d'Ivoire (C.I.B.-C.I.)                                        "/>
    <s v="Banques"/>
    <x v="0"/>
    <s v="Autre pays"/>
    <n v="3498"/>
    <n v="21"/>
    <n v="22"/>
    <n v="43"/>
    <m/>
    <n v="4"/>
    <m/>
    <m/>
    <m/>
    <m/>
    <n v="18251"/>
    <n v="4"/>
  </r>
  <r>
    <x v="7"/>
    <s v="COTE D'IVOIRE"/>
    <s v="CI"/>
    <s v="CITIBANK"/>
    <s v="CITIBANK-CI"/>
    <s v="CITIBANK - COTE D'IVOIRE (CITIBANK-C.I.)                                                  "/>
    <s v="Banques"/>
    <x v="0"/>
    <s v="Autre pays"/>
    <n v="23"/>
    <n v="39"/>
    <n v="5"/>
    <n v="44"/>
    <m/>
    <n v="1"/>
    <m/>
    <m/>
    <m/>
    <m/>
    <n v="136186"/>
    <n v="1"/>
  </r>
  <r>
    <x v="7"/>
    <s v="COTE D'IVOIRE"/>
    <s v="CI"/>
    <s v="CNCE"/>
    <s v="CNCE-CI"/>
    <s v="Caisse Nationale des Caisses d'Epargne (CNCE)"/>
    <s v="Banques"/>
    <x v="0"/>
    <s v="Autre pays"/>
    <n v="488583"/>
    <n v="145"/>
    <n v="577"/>
    <n v="722"/>
    <n v="105"/>
    <n v="25"/>
    <n v="102"/>
    <m/>
    <m/>
    <m/>
    <n v="62123"/>
    <n v="127"/>
  </r>
  <r>
    <x v="7"/>
    <s v="COTE D'IVOIRE"/>
    <s v="CI"/>
    <s v="DIAMOND"/>
    <s v="DIAMOND-CI"/>
    <s v="Diamond Bank"/>
    <s v="Banques"/>
    <x v="5"/>
    <s v="Nigeria"/>
    <n v="43230"/>
    <n v="59"/>
    <n v="76"/>
    <n v="135"/>
    <n v="8"/>
    <n v="5"/>
    <n v="2"/>
    <m/>
    <m/>
    <m/>
    <n v="152205"/>
    <n v="7"/>
  </r>
  <r>
    <x v="7"/>
    <s v="COTE D'IVOIRE"/>
    <s v="CI"/>
    <s v="ECOBANK"/>
    <s v="ECOBANK-CI"/>
    <s v="Ecobank - Côte d'Ivoire                                                                   "/>
    <s v="Banques"/>
    <x v="6"/>
    <s v="Togo"/>
    <n v="313909"/>
    <n v="272"/>
    <n v="385"/>
    <n v="657"/>
    <n v="151"/>
    <n v="34"/>
    <n v="18"/>
    <m/>
    <m/>
    <m/>
    <n v="1481711"/>
    <n v="52"/>
  </r>
  <r>
    <x v="7"/>
    <s v="COTE D'IVOIRE"/>
    <s v="CI"/>
    <s v="GTBANK"/>
    <s v="GTBANK-CI"/>
    <s v="Guaranty Trust Bank CI - GTBank CI"/>
    <s v="Banques"/>
    <x v="0"/>
    <s v="Autre pays"/>
    <n v="62793"/>
    <n v="40"/>
    <n v="29"/>
    <n v="69"/>
    <n v="5"/>
    <n v="4"/>
    <m/>
    <m/>
    <m/>
    <m/>
    <n v="35227"/>
    <n v="4"/>
  </r>
  <r>
    <x v="7"/>
    <s v="COTE D'IVOIRE"/>
    <s v="CI"/>
    <s v="NSIA"/>
    <s v="NSIA-CI"/>
    <s v="NSIA Banque Côte d'Ivoire (ex BIAO - CI)                                                      "/>
    <s v="Banques"/>
    <x v="14"/>
    <s v="Côte d’Ivoire"/>
    <n v="297891"/>
    <n v="382"/>
    <n v="538"/>
    <n v="920"/>
    <n v="244"/>
    <n v="46"/>
    <n v="35"/>
    <n v="1"/>
    <m/>
    <m/>
    <n v="1088903"/>
    <n v="82"/>
  </r>
  <r>
    <x v="7"/>
    <s v="COTE D'IVOIRE"/>
    <s v="CI"/>
    <s v="ORABANK"/>
    <s v="ORABANK-CI"/>
    <s v="Orabank (ex B.R.S. CI)                       "/>
    <s v="Banques"/>
    <x v="7"/>
    <s v="Togo"/>
    <n v="16177"/>
    <n v="89"/>
    <n v="16"/>
    <n v="105"/>
    <n v="8"/>
    <n v="5"/>
    <n v="2"/>
    <m/>
    <m/>
    <m/>
    <n v="286286"/>
    <n v="7"/>
  </r>
  <r>
    <x v="7"/>
    <s v="COTE D'IVOIRE"/>
    <s v="CI"/>
    <s v="SCB"/>
    <s v="SCB-CI"/>
    <s v="Standard Chartered Bank - Côte d'Ivoire (S.C.B.C.I.)                                      "/>
    <s v="Banques"/>
    <x v="0"/>
    <s v="Autre pays"/>
    <n v="1754"/>
    <n v="77"/>
    <n v="26"/>
    <n v="103"/>
    <n v="3"/>
    <n v="1"/>
    <n v="1"/>
    <m/>
    <m/>
    <m/>
    <n v="181721"/>
    <n v="2"/>
  </r>
  <r>
    <x v="7"/>
    <s v="COTE D'IVOIRE"/>
    <s v="CI"/>
    <s v="SG"/>
    <s v="SG-CI"/>
    <s v="Société Générale de Banques en Côte d'Ivoire (S.G.B.C.I.)                                 "/>
    <s v="Banques"/>
    <x v="8"/>
    <s v="France"/>
    <n v="455422"/>
    <n v="650"/>
    <n v="609"/>
    <n v="1259"/>
    <n v="121"/>
    <n v="46"/>
    <n v="23"/>
    <m/>
    <m/>
    <m/>
    <n v="1661653"/>
    <n v="69"/>
  </r>
  <r>
    <x v="7"/>
    <s v="COTE D'IVOIRE"/>
    <s v="CI"/>
    <s v="SIB"/>
    <s v="SIB-CI"/>
    <s v="Société Ivoirienne de Banque (S.I.B.)                                                     "/>
    <s v="Banques"/>
    <x v="4"/>
    <s v="Maroc"/>
    <n v="384670"/>
    <n v="380"/>
    <n v="407"/>
    <n v="787"/>
    <n v="78"/>
    <n v="41"/>
    <n v="19"/>
    <m/>
    <m/>
    <m/>
    <n v="994029"/>
    <n v="60"/>
  </r>
  <r>
    <x v="7"/>
    <s v="COTE D'IVOIRE"/>
    <s v="CI"/>
    <s v="STANBIC"/>
    <s v="STANBIC-CI"/>
    <s v="STANBIC BANK"/>
    <s v="Banques"/>
    <x v="0"/>
    <s v="Autre pays"/>
    <n v="12"/>
    <n v="17"/>
    <n v="13"/>
    <n v="30"/>
    <m/>
    <m/>
    <m/>
    <m/>
    <m/>
    <m/>
    <n v="23952"/>
    <n v="1"/>
  </r>
  <r>
    <x v="7"/>
    <s v="COTE D'IVOIRE"/>
    <s v="CI"/>
    <s v="UBA"/>
    <s v="UBA-CI"/>
    <s v="United Bank for Arica (UBA-Côte d’Ivoire)                                                 "/>
    <s v="Banques"/>
    <x v="9"/>
    <s v="Nigeria"/>
    <n v="101779"/>
    <n v="21"/>
    <n v="179"/>
    <n v="200"/>
    <n v="20"/>
    <n v="9"/>
    <n v="2"/>
    <m/>
    <m/>
    <m/>
    <n v="188835"/>
    <n v="11"/>
  </r>
  <r>
    <x v="7"/>
    <s v="COTE D'IVOIRE"/>
    <s v="CI"/>
    <s v="VERSUS"/>
    <s v="VERSUS-CI"/>
    <s v="VERSUS BANK                                                                               "/>
    <s v="Banques"/>
    <x v="0"/>
    <s v="Autre pays"/>
    <n v="8592"/>
    <n v="39"/>
    <n v="70"/>
    <n v="109"/>
    <n v="3"/>
    <n v="3"/>
    <m/>
    <m/>
    <m/>
    <m/>
    <n v="63008"/>
    <n v="3"/>
  </r>
  <r>
    <x v="7"/>
    <s v="GUINEE-BISSAU"/>
    <s v="GB"/>
    <s v="BA"/>
    <s v="BA-GB"/>
    <s v="Banque Atlantique CI (BACI), Succursale de Guinée-Bisssau"/>
    <s v="Banques"/>
    <x v="1"/>
    <s v="Maroc"/>
    <n v="6549"/>
    <n v="17"/>
    <n v="15"/>
    <n v="32"/>
    <n v="1"/>
    <m/>
    <m/>
    <m/>
    <m/>
    <m/>
    <n v="27634"/>
    <n v="1"/>
  </r>
  <r>
    <x v="7"/>
    <s v="GUINEE-BISSAU"/>
    <s v="GB"/>
    <s v="BAO"/>
    <s v="BAO-GB"/>
    <s v="Banco da Africa Ocidental (B.A.O.) "/>
    <s v="Banques"/>
    <x v="0"/>
    <s v="Autre pays"/>
    <n v="54143"/>
    <n v="61"/>
    <n v="107"/>
    <n v="168"/>
    <n v="19"/>
    <n v="6"/>
    <n v="7"/>
    <m/>
    <m/>
    <m/>
    <n v="45406"/>
    <n v="13"/>
  </r>
  <r>
    <x v="7"/>
    <s v="GUINEE-BISSAU"/>
    <s v="GB"/>
    <s v="BDU"/>
    <s v="BDU-GB"/>
    <s v="Banco da Uniô (B.D.U.) "/>
    <s v="Banques"/>
    <x v="0"/>
    <s v="Autre pays"/>
    <n v="10572"/>
    <n v="14"/>
    <n v="64"/>
    <n v="78"/>
    <n v="9"/>
    <n v="4"/>
    <n v="1"/>
    <m/>
    <m/>
    <n v="1"/>
    <n v="49078"/>
    <n v="6"/>
  </r>
  <r>
    <x v="7"/>
    <s v="GUINEE-BISSAU"/>
    <s v="GB"/>
    <s v="ECOBANK"/>
    <s v="ECOBANK-GB"/>
    <s v="Ecobank"/>
    <s v="Banques"/>
    <x v="6"/>
    <s v="Togo"/>
    <n v="39395"/>
    <n v="12"/>
    <n v="109"/>
    <n v="121"/>
    <m/>
    <n v="3"/>
    <n v="3"/>
    <m/>
    <m/>
    <m/>
    <n v="77747"/>
    <n v="6"/>
  </r>
  <r>
    <x v="7"/>
    <s v="GUINEE-BISSAU"/>
    <s v="GB"/>
    <s v="ORABANK"/>
    <s v="ORABANK-GB"/>
    <s v="ORABANK-GB (ex BRS)"/>
    <s v="Banques"/>
    <x v="7"/>
    <s v="Togo"/>
    <n v="13862"/>
    <n v="9"/>
    <n v="87"/>
    <n v="96"/>
    <m/>
    <n v="3"/>
    <n v="2"/>
    <m/>
    <m/>
    <m/>
    <n v="46056"/>
    <n v="5"/>
  </r>
  <r>
    <x v="7"/>
    <s v="MALI"/>
    <s v="MALI"/>
    <s v="BA"/>
    <s v="BA-MALI"/>
    <s v="Banque Atlantique Mali (B.A.M.) "/>
    <s v="Banques"/>
    <x v="1"/>
    <s v="Maroc"/>
    <n v="61250"/>
    <n v="119"/>
    <n v="221"/>
    <n v="340"/>
    <n v="21"/>
    <n v="18"/>
    <n v="7"/>
    <m/>
    <m/>
    <m/>
    <n v="304484"/>
    <n v="25"/>
  </r>
  <r>
    <x v="7"/>
    <s v="MALI"/>
    <s v="MALI"/>
    <s v="BCI"/>
    <s v="BCI-MALI"/>
    <s v="Banque pour le Commerce et l'Industrie au Mali (B.C.I.M.) "/>
    <s v="Banques"/>
    <x v="0"/>
    <s v="Autre pays"/>
    <n v="417"/>
    <n v="7"/>
    <n v="18"/>
    <n v="25"/>
    <n v="8"/>
    <n v="8"/>
    <n v="5"/>
    <n v="1"/>
    <m/>
    <m/>
    <n v="125186"/>
    <n v="14"/>
  </r>
  <r>
    <x v="7"/>
    <s v="MALI"/>
    <s v="MALI"/>
    <s v="BCS"/>
    <s v="BCS-MALI"/>
    <s v="Banque Commerciale du Sahel (B.C.S.)"/>
    <s v="Banques"/>
    <x v="0"/>
    <s v="Autre pays"/>
    <n v="28570"/>
    <n v="69"/>
    <n v="92"/>
    <n v="161"/>
    <n v="20"/>
    <n v="10"/>
    <n v="9"/>
    <m/>
    <m/>
    <m/>
    <n v="138778"/>
    <n v="19"/>
  </r>
  <r>
    <x v="7"/>
    <s v="MALI"/>
    <s v="MALI"/>
    <s v="BD"/>
    <s v="BD-MALI"/>
    <s v="Banque de Développement du Mali (B.D.M.-S.A.) "/>
    <s v="Banques"/>
    <x v="12"/>
    <s v="Mali"/>
    <n v="175057"/>
    <n v="231"/>
    <n v="231"/>
    <n v="462"/>
    <n v="72"/>
    <n v="22"/>
    <n v="26"/>
    <n v="6"/>
    <m/>
    <m/>
    <n v="708491"/>
    <n v="54"/>
  </r>
  <r>
    <x v="7"/>
    <s v="MALI"/>
    <s v="MALI"/>
    <s v="BI"/>
    <s v="BI-MALI"/>
    <s v="Banque Internationale pour le Mali (B.I.M.) "/>
    <s v="Banques"/>
    <x v="0"/>
    <s v="Autre pays"/>
    <n v="273848"/>
    <n v="171"/>
    <n v="249"/>
    <n v="420"/>
    <n v="54"/>
    <n v="49"/>
    <n v="26"/>
    <n v="4"/>
    <m/>
    <m/>
    <n v="399352"/>
    <n v="79"/>
  </r>
  <r>
    <x v="7"/>
    <s v="MALI"/>
    <s v="MALI"/>
    <s v="BICI"/>
    <s v="BICI-MALI"/>
    <s v="Banque Internationale pour le Commerce et l'Industrie au Mali (B.I.C.I.-M.) "/>
    <s v="Banques"/>
    <x v="10"/>
    <s v="France"/>
    <n v="5468"/>
    <n v="57"/>
    <n v="27"/>
    <n v="84"/>
    <n v="9"/>
    <n v="2"/>
    <m/>
    <m/>
    <m/>
    <m/>
    <n v="114202"/>
    <n v="2"/>
  </r>
  <r>
    <x v="7"/>
    <s v="MALI"/>
    <s v="MALI"/>
    <s v="BMS"/>
    <s v="BMS-MALI"/>
    <s v="Banque Malienne de Solidarité (B.M.S.) "/>
    <s v="Banques"/>
    <x v="0"/>
    <s v="Autre pays"/>
    <n v="243732"/>
    <n v="154"/>
    <n v="152"/>
    <n v="306"/>
    <n v="38"/>
    <n v="16"/>
    <n v="22"/>
    <n v="2"/>
    <m/>
    <m/>
    <n v="695206"/>
    <n v="40"/>
  </r>
  <r>
    <x v="7"/>
    <s v="MALI"/>
    <s v="MALI"/>
    <s v="BNDA"/>
    <s v="BNDA-MALI"/>
    <s v="Banque Nationale de Développement Agricole (B.N.D.A.)"/>
    <s v="Banques"/>
    <x v="0"/>
    <s v="Autre pays"/>
    <n v="280824"/>
    <n v="151"/>
    <n v="258"/>
    <n v="409"/>
    <n v="52"/>
    <n v="13"/>
    <n v="31"/>
    <n v="1"/>
    <m/>
    <m/>
    <n v="469862"/>
    <n v="45"/>
  </r>
  <r>
    <x v="7"/>
    <s v="MALI"/>
    <s v="MALI"/>
    <s v="BOA"/>
    <s v="BOA-MALI"/>
    <s v="Bank Of Africa - Mali (B.O.A.-Mali) "/>
    <s v="Banques"/>
    <x v="2"/>
    <s v="Maroc"/>
    <n v="262386"/>
    <n v="167"/>
    <n v="219"/>
    <n v="386"/>
    <m/>
    <n v="17"/>
    <n v="13"/>
    <m/>
    <m/>
    <n v="15"/>
    <n v="457396"/>
    <n v="45"/>
  </r>
  <r>
    <x v="7"/>
    <s v="MALI"/>
    <s v="MALI"/>
    <s v="BSIC"/>
    <s v="BSIC-MALI"/>
    <s v="Banque Sahélo-Saharienne pour l'Investissement et le Commerce (B.S.I.C.-Mali) "/>
    <s v="Banques"/>
    <x v="3"/>
    <s v="Libye"/>
    <n v="84183"/>
    <n v="130"/>
    <n v="145"/>
    <n v="275"/>
    <n v="13"/>
    <n v="9"/>
    <n v="5"/>
    <m/>
    <m/>
    <m/>
    <n v="242095"/>
    <n v="14"/>
  </r>
  <r>
    <x v="7"/>
    <s v="MALI"/>
    <s v="MALI"/>
    <s v="CBI"/>
    <s v="CBI-MALI"/>
    <s v="Coris Bank International du Mali (CBI-Mali)"/>
    <s v="Banques"/>
    <x v="11"/>
    <s v="Burkina Faso"/>
    <n v="7738"/>
    <n v="77"/>
    <n v="3"/>
    <n v="80"/>
    <n v="4"/>
    <n v="6"/>
    <n v="1"/>
    <m/>
    <m/>
    <m/>
    <n v="205957"/>
    <n v="7"/>
  </r>
  <r>
    <x v="7"/>
    <s v="MALI"/>
    <s v="MALI"/>
    <s v="ECOBANK"/>
    <s v="ECOBANK-MALI"/>
    <s v="Ecobank-Mali "/>
    <s v="Banques"/>
    <x v="6"/>
    <s v="Togo"/>
    <n v="147553"/>
    <n v="183"/>
    <n v="212"/>
    <n v="395"/>
    <n v="88"/>
    <n v="19"/>
    <n v="13"/>
    <m/>
    <m/>
    <m/>
    <n v="532618"/>
    <n v="32"/>
  </r>
  <r>
    <x v="7"/>
    <s v="MALI"/>
    <s v="MALI"/>
    <s v="ORABANK"/>
    <s v="ORABANK-MALI"/>
    <s v="ORABANK (ex BRS)"/>
    <s v="Banques"/>
    <x v="7"/>
    <s v="Togo"/>
    <n v="15972"/>
    <n v="58"/>
    <n v="33"/>
    <n v="91"/>
    <m/>
    <n v="6"/>
    <n v="2"/>
    <m/>
    <m/>
    <m/>
    <n v="69311"/>
    <n v="8"/>
  </r>
  <r>
    <x v="7"/>
    <s v="NIGER"/>
    <s v="NIGER"/>
    <s v="BA"/>
    <s v="BA-NIGER"/>
    <s v="Banque Atlantique Niger (B.A.N.)"/>
    <s v="Banques"/>
    <x v="1"/>
    <s v="Maroc"/>
    <n v="67100"/>
    <n v="39"/>
    <n v="137"/>
    <n v="176"/>
    <n v="15"/>
    <n v="12"/>
    <n v="8"/>
    <m/>
    <m/>
    <m/>
    <n v="193110"/>
    <n v="20"/>
  </r>
  <r>
    <x v="7"/>
    <s v="NIGER"/>
    <s v="NIGER"/>
    <s v="BAGRI"/>
    <s v="BAGRI-NIGER"/>
    <s v="Banque Agricole du Niger (BAGRI)"/>
    <s v="Banques"/>
    <x v="0"/>
    <s v="Autre pays"/>
    <n v="28360"/>
    <n v="63"/>
    <n v="100"/>
    <n v="163"/>
    <n v="8"/>
    <n v="8"/>
    <n v="13"/>
    <m/>
    <m/>
    <m/>
    <n v="74928"/>
    <n v="21"/>
  </r>
  <r>
    <x v="7"/>
    <s v="NIGER"/>
    <s v="NIGER"/>
    <s v="BANQUE ISLAMIQUE"/>
    <s v="BANQUE ISLAMIQUE-NIGER"/>
    <s v="BANQUE ISLAMIQUE DU NIGER"/>
    <s v="Banques"/>
    <x v="0"/>
    <s v="Autre pays"/>
    <n v="36186"/>
    <n v="36"/>
    <n v="67"/>
    <n v="103"/>
    <n v="9"/>
    <n v="6"/>
    <n v="8"/>
    <m/>
    <m/>
    <m/>
    <n v="70114"/>
    <n v="14"/>
  </r>
  <r>
    <x v="7"/>
    <s v="NIGER"/>
    <s v="NIGER"/>
    <s v="BC"/>
    <s v="BC-NIGER"/>
    <s v="Banque Commerciale du Niger (B.C.N.)"/>
    <s v="Banques"/>
    <x v="0"/>
    <s v="Autre pays"/>
    <n v="5915"/>
    <n v="21"/>
    <n v="49"/>
    <n v="70"/>
    <m/>
    <n v="2"/>
    <m/>
    <m/>
    <m/>
    <m/>
    <n v="16436"/>
    <n v="2"/>
  </r>
  <r>
    <x v="7"/>
    <s v="NIGER"/>
    <s v="NIGER"/>
    <s v="BIA"/>
    <s v="BIA-NIGER"/>
    <s v="Banque Internationale pour l'Afrique au Niger (B.I.A.-Niger) "/>
    <s v="Banques"/>
    <x v="0"/>
    <s v="Autre pays"/>
    <n v="56055"/>
    <n v="69"/>
    <n v="91"/>
    <n v="160"/>
    <n v="20"/>
    <n v="8"/>
    <n v="9"/>
    <m/>
    <m/>
    <m/>
    <n v="166964"/>
    <n v="17"/>
  </r>
  <r>
    <x v="7"/>
    <s v="NIGER"/>
    <s v="NIGER"/>
    <s v="BOA"/>
    <s v="BOA-NIGER"/>
    <s v="Bank Of Africa - Niger (B.O.A.-Niger)"/>
    <s v="Banques"/>
    <x v="2"/>
    <s v="Maroc"/>
    <n v="213641"/>
    <n v="184"/>
    <n v="82"/>
    <n v="266"/>
    <n v="36"/>
    <n v="17"/>
    <n v="10"/>
    <n v="1"/>
    <m/>
    <m/>
    <n v="294545"/>
    <n v="28"/>
  </r>
  <r>
    <x v="7"/>
    <s v="NIGER"/>
    <s v="NIGER"/>
    <s v="BRM"/>
    <s v="BRM-NIGER"/>
    <s v="Banque régionale des marchés"/>
    <s v="Banques"/>
    <x v="0"/>
    <s v="Autre pays"/>
    <n v="60"/>
    <n v="10"/>
    <n v="2"/>
    <n v="12"/>
    <m/>
    <m/>
    <m/>
    <m/>
    <m/>
    <m/>
    <n v="7632"/>
    <n v="1"/>
  </r>
  <r>
    <x v="7"/>
    <s v="NIGER"/>
    <s v="NIGER"/>
    <s v="BSIC"/>
    <s v="BSIC-NIGER"/>
    <s v="Banque Sahélo-Saharienne pour l'Investissement et le Commerce (B.S.I.C.-Niger)"/>
    <s v="Banques"/>
    <x v="3"/>
    <s v="Libye"/>
    <n v="23568"/>
    <n v="72"/>
    <n v="80"/>
    <n v="152"/>
    <n v="15"/>
    <n v="11"/>
    <n v="7"/>
    <m/>
    <m/>
    <m/>
    <n v="137209"/>
    <n v="18"/>
  </r>
  <r>
    <x v="7"/>
    <s v="NIGER"/>
    <s v="NIGER"/>
    <s v="CBAO"/>
    <s v="CBAO-NIGER"/>
    <s v="CBAO-Niger"/>
    <s v="Banques"/>
    <x v="4"/>
    <s v="Maroc"/>
    <n v="1306"/>
    <n v="6"/>
    <n v="9"/>
    <n v="15"/>
    <n v="2"/>
    <n v="1"/>
    <m/>
    <n v="3"/>
    <m/>
    <m/>
    <n v="25700"/>
    <n v="4"/>
  </r>
  <r>
    <x v="7"/>
    <s v="NIGER"/>
    <s v="NIGER"/>
    <s v="ECOBANK"/>
    <s v="ECOBANK-NIGER"/>
    <s v="Ecobank-Niger"/>
    <s v="Banques"/>
    <x v="6"/>
    <s v="Togo"/>
    <n v="101559"/>
    <n v="93"/>
    <n v="135"/>
    <n v="228"/>
    <n v="43"/>
    <n v="9"/>
    <n v="6"/>
    <m/>
    <m/>
    <m/>
    <n v="226153"/>
    <n v="15"/>
  </r>
  <r>
    <x v="7"/>
    <s v="NIGER"/>
    <s v="NIGER"/>
    <s v="ORABANK"/>
    <s v="ORABANK-NIGER"/>
    <s v="Orabank - Banque Régionale de Solidarité - Niger (B.R.S.-Niger)"/>
    <s v="Banques"/>
    <x v="7"/>
    <s v="Togo"/>
    <n v="20082"/>
    <n v="52"/>
    <n v="47"/>
    <n v="99"/>
    <n v="6"/>
    <n v="4"/>
    <n v="4"/>
    <m/>
    <m/>
    <m/>
    <n v="52701"/>
    <n v="8"/>
  </r>
  <r>
    <x v="7"/>
    <s v="NIGER"/>
    <s v="NIGER"/>
    <s v="SONIBANK"/>
    <s v="SONIBANK-NIGER"/>
    <s v="Société Nigérienne de Banque (SONIBANK)"/>
    <s v="Banques"/>
    <x v="0"/>
    <s v="Autre pays"/>
    <n v="76111"/>
    <n v="180"/>
    <n v="88"/>
    <n v="268"/>
    <n v="16"/>
    <n v="9"/>
    <n v="5"/>
    <n v="1"/>
    <m/>
    <m/>
    <n v="302854"/>
    <n v="15"/>
  </r>
  <r>
    <x v="7"/>
    <s v="SENEGAL"/>
    <s v="SENEGAL"/>
    <s v="BA"/>
    <s v="BA-SENEGAL"/>
    <s v="Banque Atlantique Sénégal (B.A.S.) "/>
    <s v="Banques"/>
    <x v="1"/>
    <s v="Maroc"/>
    <n v="71197"/>
    <n v="57"/>
    <n v="156"/>
    <n v="213"/>
    <n v="21"/>
    <n v="11"/>
    <n v="7"/>
    <m/>
    <m/>
    <m/>
    <n v="343268"/>
    <n v="18"/>
  </r>
  <r>
    <x v="7"/>
    <s v="SENEGAL"/>
    <s v="SENEGAL"/>
    <s v="BANQUE ISLAMIQUE"/>
    <s v="BANQUE ISLAMIQUE-SENEGAL"/>
    <s v="Banque Islamique du Sénégal (B.I.S.) "/>
    <s v="Banques"/>
    <x v="0"/>
    <s v="Autre pays"/>
    <n v="53895"/>
    <n v="49"/>
    <n v="133"/>
    <n v="182"/>
    <n v="24"/>
    <n v="18"/>
    <n v="11"/>
    <m/>
    <m/>
    <m/>
    <n v="315549"/>
    <n v="29"/>
  </r>
  <r>
    <x v="7"/>
    <s v="SENEGAL"/>
    <s v="SENEGAL"/>
    <s v="BCI"/>
    <s v="BCI-SENEGAL"/>
    <s v="Banque pour le Commerce et l'Industrie du Mali, Succursale du Sénégal"/>
    <s v="Banques"/>
    <x v="0"/>
    <s v="Autre pays"/>
    <n v="417"/>
    <n v="7"/>
    <n v="18"/>
    <n v="25"/>
    <n v="1"/>
    <n v="1"/>
    <m/>
    <m/>
    <m/>
    <m/>
    <n v="35810"/>
    <n v="1"/>
  </r>
  <r>
    <x v="7"/>
    <s v="SENEGAL"/>
    <s v="SENEGAL"/>
    <s v="BDK"/>
    <s v="BDK-SENEGAL"/>
    <s v="Banque de Dakar (BDK)"/>
    <s v="Banques"/>
    <x v="0"/>
    <s v="Autre pays"/>
    <n v="1197"/>
    <n v="26"/>
    <n v="26"/>
    <n v="52"/>
    <m/>
    <n v="1"/>
    <m/>
    <m/>
    <m/>
    <m/>
    <n v="164449"/>
    <n v="1"/>
  </r>
  <r>
    <x v="7"/>
    <s v="SENEGAL"/>
    <s v="SENEGAL"/>
    <s v="BGFI"/>
    <s v="BGFI-SENEGAL"/>
    <s v="BGFI Bank Sénégal"/>
    <s v="Banques"/>
    <x v="13"/>
    <s v="Autre pays"/>
    <n v="446"/>
    <n v="24"/>
    <n v="20"/>
    <n v="44"/>
    <m/>
    <n v="1"/>
    <m/>
    <m/>
    <m/>
    <m/>
    <n v="57786"/>
    <n v="1"/>
  </r>
  <r>
    <x v="7"/>
    <s v="SENEGAL"/>
    <s v="SENEGAL"/>
    <s v="BH"/>
    <s v="BH-SENEGAL"/>
    <s v="Banque de l'Habitat du Sénégal (B.H.S.)"/>
    <s v="Banques"/>
    <x v="0"/>
    <s v="Autre pays"/>
    <n v="168793"/>
    <n v="85"/>
    <n v="154"/>
    <n v="239"/>
    <n v="18"/>
    <n v="8"/>
    <n v="8"/>
    <n v="13"/>
    <m/>
    <m/>
    <n v="368801"/>
    <n v="29"/>
  </r>
  <r>
    <x v="7"/>
    <s v="SENEGAL"/>
    <s v="SENEGAL"/>
    <s v="BICI"/>
    <s v="BICI-SENEGAL"/>
    <s v="Banque Internationale pour le Commerce et l'Industrie du Sénégal (B.I.C.I.S.)"/>
    <s v="Banques"/>
    <x v="10"/>
    <s v="France"/>
    <n v="116328"/>
    <n v="121"/>
    <n v="334"/>
    <n v="455"/>
    <n v="54"/>
    <n v="19"/>
    <n v="13"/>
    <m/>
    <m/>
    <m/>
    <n v="445122"/>
    <n v="32"/>
  </r>
  <r>
    <x v="7"/>
    <s v="SENEGAL"/>
    <s v="SENEGAL"/>
    <s v="BIMAO"/>
    <s v="BIMAO-SENEGAL"/>
    <s v="Banque des Institutions Mutualistes d'Afrique de l'Ouest (B.I.M.A.O.) "/>
    <s v="Banques"/>
    <x v="0"/>
    <s v="Autre pays"/>
    <n v="677"/>
    <n v="16"/>
    <n v="25"/>
    <n v="41"/>
    <m/>
    <n v="1"/>
    <n v="2"/>
    <m/>
    <m/>
    <m/>
    <n v="30506"/>
    <n v="3"/>
  </r>
  <r>
    <x v="7"/>
    <s v="SENEGAL"/>
    <s v="SENEGAL"/>
    <s v="BNDE"/>
    <s v="BNDE-SENEGAL"/>
    <s v="Banque Nationale pour le Développement Economique (BNDE)"/>
    <s v="Banques"/>
    <x v="0"/>
    <s v="Autre pays"/>
    <n v="8114"/>
    <n v="29"/>
    <n v="121"/>
    <n v="150"/>
    <n v="11"/>
    <n v="3"/>
    <n v="8"/>
    <m/>
    <m/>
    <m/>
    <n v="141267"/>
    <n v="11"/>
  </r>
  <r>
    <x v="7"/>
    <s v="SENEGAL"/>
    <s v="SENEGAL"/>
    <s v="BOA"/>
    <s v="BOA-SENEGAL"/>
    <s v="Bank Of Africa - Sénégal (B.O.A.-Sénégal) "/>
    <s v="Banques"/>
    <x v="2"/>
    <s v="Maroc"/>
    <n v="213635"/>
    <n v="65"/>
    <n v="265"/>
    <n v="330"/>
    <n v="41"/>
    <n v="29"/>
    <n v="20"/>
    <m/>
    <m/>
    <m/>
    <n v="470928"/>
    <n v="49"/>
  </r>
  <r>
    <x v="7"/>
    <s v="SENEGAL"/>
    <s v="SENEGAL"/>
    <s v="BRM"/>
    <s v="BRM-SENEGAL"/>
    <s v="Banque Régionale des Marchés (B.R.M.) "/>
    <s v="Banques"/>
    <x v="0"/>
    <s v="Autre pays"/>
    <n v="1020"/>
    <n v="41"/>
    <n v="35"/>
    <n v="76"/>
    <m/>
    <n v="2"/>
    <m/>
    <n v="2"/>
    <m/>
    <m/>
    <n v="373749"/>
    <n v="4"/>
  </r>
  <r>
    <x v="7"/>
    <s v="SENEGAL"/>
    <s v="SENEGAL"/>
    <s v="BSIC"/>
    <s v="BSIC-SENEGAL"/>
    <s v="Banque Sahélo-Saharienne pour l'Investissement et le Commerce (B.S.I.C.-Sénégal) "/>
    <s v="Banques"/>
    <x v="3"/>
    <s v="Libye"/>
    <n v="32966"/>
    <n v="35"/>
    <n v="130"/>
    <n v="165"/>
    <n v="16"/>
    <n v="9"/>
    <n v="5"/>
    <m/>
    <m/>
    <m/>
    <n v="125024"/>
    <n v="14"/>
  </r>
  <r>
    <x v="7"/>
    <s v="SENEGAL"/>
    <s v="SENEGAL"/>
    <s v="CBAO"/>
    <s v="CBAO-SENEGAL"/>
    <s v="Compagnie Bancaire de l'Afrique Occidentale (C.B.A.O.) "/>
    <s v="Banques"/>
    <x v="4"/>
    <s v="Maroc"/>
    <n v="325409"/>
    <n v="483"/>
    <n v="530"/>
    <n v="1013"/>
    <n v="104"/>
    <n v="46"/>
    <n v="43"/>
    <m/>
    <m/>
    <m/>
    <n v="942405"/>
    <n v="89"/>
  </r>
  <r>
    <x v="7"/>
    <s v="SENEGAL"/>
    <s v="SENEGAL"/>
    <s v="CBI"/>
    <s v="CBI-SENEGAL"/>
    <s v="Coris Bank Internationale, Succursale du Sénégal"/>
    <s v="Banques"/>
    <x v="11"/>
    <s v="Burkina Faso"/>
    <n v="2372"/>
    <n v="17"/>
    <n v="14"/>
    <n v="31"/>
    <m/>
    <n v="4"/>
    <m/>
    <m/>
    <m/>
    <m/>
    <n v="40255"/>
    <n v="4"/>
  </r>
  <r>
    <x v="7"/>
    <s v="SENEGAL"/>
    <s v="SENEGAL"/>
    <s v="CD"/>
    <s v="CD-SENEGAL"/>
    <s v="Crédit du Sénégal (C.D.S.) "/>
    <s v="Banques"/>
    <x v="0"/>
    <s v="Autre pays"/>
    <n v="21025"/>
    <n v="45"/>
    <n v="86"/>
    <n v="131"/>
    <n v="15"/>
    <n v="8"/>
    <m/>
    <m/>
    <m/>
    <m/>
    <n v="167846"/>
    <n v="8"/>
  </r>
  <r>
    <x v="7"/>
    <s v="SENEGAL"/>
    <s v="SENEGAL"/>
    <s v="CI"/>
    <s v="CI-SENEGAL"/>
    <s v="Crédit International"/>
    <s v="Banques"/>
    <x v="0"/>
    <s v="Autre pays"/>
    <n v="1401"/>
    <n v="11"/>
    <n v="28"/>
    <n v="39"/>
    <n v="2"/>
    <n v="2"/>
    <m/>
    <m/>
    <m/>
    <m/>
    <n v="62887"/>
    <n v="2"/>
  </r>
  <r>
    <x v="7"/>
    <s v="SENEGAL"/>
    <s v="SENEGAL"/>
    <s v="CITIBANK"/>
    <s v="CITIBANK-SENEGAL"/>
    <s v="Citibank Sénégal"/>
    <s v="Banques"/>
    <x v="0"/>
    <s v="Autre pays"/>
    <n v="247"/>
    <n v="27"/>
    <n v="2"/>
    <n v="29"/>
    <m/>
    <n v="1"/>
    <m/>
    <m/>
    <m/>
    <m/>
    <n v="101380"/>
    <n v="1"/>
  </r>
  <r>
    <x v="7"/>
    <s v="SENEGAL"/>
    <s v="SENEGAL"/>
    <s v="CNCA"/>
    <s v="CNCA-SENEGAL"/>
    <s v="Caisse Nationale de Crédit Agricole du Sénégal (C.N.C.A.S.) "/>
    <s v="Banques"/>
    <x v="0"/>
    <s v="Autre pays"/>
    <n v="133103"/>
    <n v="65"/>
    <n v="263"/>
    <n v="328"/>
    <n v="27"/>
    <n v="8"/>
    <n v="26"/>
    <m/>
    <m/>
    <m/>
    <n v="262925"/>
    <n v="34"/>
  </r>
  <r>
    <x v="7"/>
    <s v="SENEGAL"/>
    <s v="SENEGAL"/>
    <s v="DIAMOND"/>
    <s v="DIAMOND-SENEGAL"/>
    <s v="Diamond Bank - Sénégal"/>
    <s v="Banques"/>
    <x v="5"/>
    <s v="Nigeria"/>
    <n v="26773"/>
    <n v="25"/>
    <n v="109"/>
    <n v="134"/>
    <n v="9"/>
    <n v="7"/>
    <n v="1"/>
    <m/>
    <m/>
    <m/>
    <n v="182527"/>
    <n v="8"/>
  </r>
  <r>
    <x v="7"/>
    <s v="SENEGAL"/>
    <s v="SENEGAL"/>
    <s v="ECOBANK"/>
    <s v="ECOBANK-SENEGAL"/>
    <s v="Ecobank-Sénégal"/>
    <s v="Banques"/>
    <x v="6"/>
    <s v="Togo"/>
    <n v="237045"/>
    <n v="145"/>
    <n v="210"/>
    <n v="355"/>
    <n v="73"/>
    <n v="24"/>
    <n v="10"/>
    <m/>
    <m/>
    <m/>
    <n v="715755"/>
    <n v="34"/>
  </r>
  <r>
    <x v="7"/>
    <s v="SENEGAL"/>
    <s v="SENEGAL"/>
    <s v="FBNBANK"/>
    <s v="FBNBANK-SENEGAL"/>
    <s v="FBNBANK SA (Ex International Commercial Bank - Sénégal I.C.B. - Sénégal) "/>
    <s v="Banques"/>
    <x v="0"/>
    <s v="Autre pays"/>
    <n v="3095"/>
    <n v="14"/>
    <n v="75"/>
    <n v="89"/>
    <n v="4"/>
    <n v="3"/>
    <m/>
    <m/>
    <m/>
    <m/>
    <n v="30771"/>
    <n v="3"/>
  </r>
  <r>
    <x v="7"/>
    <s v="SENEGAL"/>
    <s v="SENEGAL"/>
    <s v="NSIA"/>
    <s v="NSIA-SENEGAL"/>
    <s v="NSIA Banque Bénin, Succursale du Sénégal (Ex-Diamond Bank, Succ. SN)"/>
    <s v="Banques"/>
    <x v="14"/>
    <s v="Côte d’Ivoire"/>
    <n v="26773"/>
    <n v="25"/>
    <n v="109"/>
    <n v="134"/>
    <m/>
    <m/>
    <m/>
    <m/>
    <m/>
    <m/>
    <n v="182527"/>
    <n v="8"/>
  </r>
  <r>
    <x v="7"/>
    <s v="SENEGAL"/>
    <s v="SENEGAL"/>
    <s v="ORABANK"/>
    <s v="ORABANK-SENEGAL"/>
    <s v="Orabank CI - Banque Régionale de Solidarité - Sénégal (B.R.S.-Sénégal)"/>
    <s v="Banques"/>
    <x v="7"/>
    <s v="Togo"/>
    <n v="15715"/>
    <n v="31"/>
    <n v="77"/>
    <n v="108"/>
    <n v="7"/>
    <n v="5"/>
    <n v="2"/>
    <m/>
    <m/>
    <m/>
    <n v="154262"/>
    <n v="7"/>
  </r>
  <r>
    <x v="7"/>
    <s v="SENEGAL"/>
    <s v="SENEGAL"/>
    <s v="SG"/>
    <s v="SG-SENEGAL"/>
    <s v="Société Générale de Banques au Sénégal (S.G.B.S.) "/>
    <s v="Banques"/>
    <x v="8"/>
    <s v="France"/>
    <n v="226308"/>
    <n v="413"/>
    <n v="416"/>
    <n v="829"/>
    <n v="66"/>
    <n v="26"/>
    <n v="15"/>
    <m/>
    <m/>
    <m/>
    <n v="874345"/>
    <n v="41"/>
  </r>
  <r>
    <x v="7"/>
    <s v="SENEGAL"/>
    <s v="SENEGAL"/>
    <s v="UBA"/>
    <s v="UBA-SENEGAL"/>
    <s v="United Bank of Africa - Sénégal (UBA)"/>
    <s v="Banques"/>
    <x v="9"/>
    <s v="Nigeria"/>
    <n v="28046"/>
    <n v="37"/>
    <n v="154"/>
    <n v="191"/>
    <n v="17"/>
    <n v="9"/>
    <n v="2"/>
    <m/>
    <m/>
    <m/>
    <n v="245063"/>
    <n v="11"/>
  </r>
  <r>
    <x v="7"/>
    <s v="TOGO"/>
    <s v="TOGO"/>
    <s v="BA"/>
    <s v="BA-TOGO"/>
    <s v="Banque Atlantique Togo (B.A.T.)"/>
    <s v="Banques"/>
    <x v="1"/>
    <s v="Maroc"/>
    <n v="67662"/>
    <n v="121"/>
    <n v="84"/>
    <n v="205"/>
    <n v="29"/>
    <n v="18"/>
    <n v="7"/>
    <m/>
    <m/>
    <m/>
    <n v="253278"/>
    <n v="25"/>
  </r>
  <r>
    <x v="7"/>
    <s v="TOGO"/>
    <s v="TOGO"/>
    <s v="BIA"/>
    <s v="BIA-TOGO"/>
    <s v="Banque Internationale pour l'Afrique au Togo (B.I.A.-T.)"/>
    <s v="Banques"/>
    <x v="0"/>
    <s v="Autre pays"/>
    <n v="34402"/>
    <n v="23"/>
    <n v="144"/>
    <n v="167"/>
    <n v="11"/>
    <n v="9"/>
    <n v="2"/>
    <m/>
    <m/>
    <m/>
    <n v="105184"/>
    <n v="11"/>
  </r>
  <r>
    <x v="7"/>
    <s v="TOGO"/>
    <s v="TOGO"/>
    <s v="BOA"/>
    <s v="BOA-TOGO"/>
    <s v="Bank Of Africa - Togo"/>
    <s v="Banques"/>
    <x v="2"/>
    <s v="Maroc"/>
    <n v="36787"/>
    <n v="81"/>
    <n v="51"/>
    <n v="132"/>
    <n v="10"/>
    <n v="11"/>
    <n v="1"/>
    <m/>
    <m/>
    <m/>
    <n v="125265"/>
    <n v="12"/>
  </r>
  <r>
    <x v="7"/>
    <s v="TOGO"/>
    <s v="TOGO"/>
    <s v="BPEC"/>
    <s v="BPEC-TOGO"/>
    <s v="Banque Populaire pour l'Epargne et le Crédit (B.P.E.C.) "/>
    <s v="Banques"/>
    <x v="0"/>
    <s v="Autre pays"/>
    <n v="154272"/>
    <n v="47"/>
    <n v="159"/>
    <n v="206"/>
    <n v="17"/>
    <n v="6"/>
    <n v="21"/>
    <m/>
    <m/>
    <m/>
    <n v="48138"/>
    <n v="27"/>
  </r>
  <r>
    <x v="7"/>
    <s v="TOGO"/>
    <s v="TOGO"/>
    <s v="BSIC"/>
    <s v="BSIC-TOGO"/>
    <s v="Banque Sahélo-Saharienne pour l'Investissement et le Commerce (B.S.I.C.-Togo) "/>
    <s v="Banques"/>
    <x v="3"/>
    <s v="Libye"/>
    <n v="20541"/>
    <n v="74"/>
    <n v="52"/>
    <n v="126"/>
    <n v="15"/>
    <n v="11"/>
    <n v="4"/>
    <m/>
    <m/>
    <m/>
    <n v="104984"/>
    <n v="15"/>
  </r>
  <r>
    <x v="7"/>
    <s v="TOGO"/>
    <s v="TOGO"/>
    <s v="BTCI"/>
    <s v="BTCI-TOGO"/>
    <s v="Banque Togolaise pour le Commerce et l'Industrie (B.T.C.I.)"/>
    <s v="Banques"/>
    <x v="0"/>
    <s v="Autre pays"/>
    <n v="60013"/>
    <n v="177"/>
    <n v="137"/>
    <n v="314"/>
    <n v="35"/>
    <n v="12"/>
    <n v="9"/>
    <m/>
    <m/>
    <m/>
    <n v="172287"/>
    <n v="21"/>
  </r>
  <r>
    <x v="7"/>
    <s v="TOGO"/>
    <s v="TOGO"/>
    <s v="CBI"/>
    <s v="CBI-TOGO"/>
    <s v="Coris Bank International - Togo (CBI-Togo)"/>
    <s v="Banques"/>
    <x v="11"/>
    <s v="Burkina Faso"/>
    <n v="5829"/>
    <n v="30"/>
    <n v="23"/>
    <n v="53"/>
    <m/>
    <n v="1"/>
    <m/>
    <m/>
    <m/>
    <m/>
    <n v="131078"/>
    <n v="1"/>
  </r>
  <r>
    <x v="7"/>
    <s v="TOGO"/>
    <s v="TOGO"/>
    <s v="ECOBANK"/>
    <s v="ECOBANK-TOGO"/>
    <s v="Ecobank-Togo "/>
    <s v="Banques"/>
    <x v="6"/>
    <s v="Togo"/>
    <n v="201303"/>
    <n v="185"/>
    <n v="94"/>
    <n v="279"/>
    <n v="70"/>
    <n v="17"/>
    <n v="7"/>
    <m/>
    <m/>
    <m/>
    <n v="416866"/>
    <n v="24"/>
  </r>
  <r>
    <x v="7"/>
    <s v="TOGO"/>
    <s v="TOGO"/>
    <s v="NSIA"/>
    <s v="NSIA-TOGO"/>
    <s v="NSIA Banque Bénin, Succursale du Togo (Ex-Diamond Bank, Succ. Togo)"/>
    <s v="Banques"/>
    <x v="14"/>
    <s v="Côte d’Ivoire"/>
    <n v="55222"/>
    <n v="19"/>
    <n v="114"/>
    <n v="133"/>
    <m/>
    <m/>
    <m/>
    <m/>
    <m/>
    <m/>
    <n v="154263"/>
    <n v="19"/>
  </r>
  <r>
    <x v="7"/>
    <s v="TOGO"/>
    <s v="TOGO"/>
    <s v="ORABANK"/>
    <s v="ORABANK-TOGO"/>
    <s v="Orabank Togo"/>
    <s v="Banques"/>
    <x v="7"/>
    <s v="Togo"/>
    <n v="210195"/>
    <n v="209"/>
    <n v="173"/>
    <n v="382"/>
    <n v="51"/>
    <n v="21"/>
    <n v="17"/>
    <m/>
    <m/>
    <m/>
    <n v="545425"/>
    <n v="38"/>
  </r>
  <r>
    <x v="7"/>
    <s v="TOGO"/>
    <s v="TOGO"/>
    <s v="SG"/>
    <s v="SG-TOGO"/>
    <s v="Succursale Société Générale Bénin au Togo (Société Générale - Togo)"/>
    <s v="Banques"/>
    <x v="8"/>
    <s v="France"/>
    <n v="327"/>
    <n v="19"/>
    <n v="18"/>
    <n v="37"/>
    <m/>
    <n v="1"/>
    <m/>
    <m/>
    <m/>
    <m/>
    <n v="65281"/>
    <n v="1"/>
  </r>
  <r>
    <x v="7"/>
    <s v="TOGO"/>
    <s v="TOGO"/>
    <s v="SIAB"/>
    <s v="SIAB-TOGO"/>
    <s v="Société Inter-Africaine de Banque (S.I.A.B.)"/>
    <s v="Banques"/>
    <x v="0"/>
    <s v="Autre pays"/>
    <m/>
    <n v="26"/>
    <n v="29"/>
    <n v="55"/>
    <m/>
    <n v="1"/>
    <m/>
    <m/>
    <m/>
    <m/>
    <n v="12004"/>
    <n v="1"/>
  </r>
  <r>
    <x v="7"/>
    <s v="TOGO"/>
    <s v="TOGO"/>
    <s v="UTB"/>
    <s v="UTB-TOGO"/>
    <s v="Union Togolaise de Banque (U.T.B.) "/>
    <s v="Banques"/>
    <x v="0"/>
    <s v="Autre pays"/>
    <n v="191161"/>
    <n v="158"/>
    <n v="140"/>
    <n v="298"/>
    <n v="42"/>
    <n v="24"/>
    <n v="23"/>
    <m/>
    <m/>
    <m/>
    <n v="303102"/>
    <n v="47"/>
  </r>
  <r>
    <x v="8"/>
    <s v="BENIN"/>
    <s v="BENIN"/>
    <s v="BA"/>
    <s v="BA-BENIN"/>
    <s v="Banque Atlantique Bénin (B.A.B.)                                                "/>
    <s v="Banques"/>
    <x v="1"/>
    <s v="Maroc"/>
    <n v="86546"/>
    <n v="32"/>
    <n v="125"/>
    <n v="157"/>
    <n v="16"/>
    <n v="12"/>
    <n v="4"/>
    <m/>
    <m/>
    <m/>
    <n v="307765"/>
    <n v="16"/>
  </r>
  <r>
    <x v="8"/>
    <s v="BENIN"/>
    <s v="BENIN"/>
    <s v="BAIC"/>
    <s v="BAIC-BENIN"/>
    <s v="BANQUE AFRICAINE POUR L'INDUSTRIE ET LE COMMERCE"/>
    <s v="Banques"/>
    <x v="0"/>
    <s v="Autre pays"/>
    <n v="466"/>
    <n v="19"/>
    <n v="40"/>
    <n v="59"/>
    <m/>
    <n v="1"/>
    <m/>
    <m/>
    <m/>
    <m/>
    <n v="60136"/>
    <n v="1"/>
  </r>
  <r>
    <x v="8"/>
    <s v="BENIN"/>
    <s v="BENIN"/>
    <s v="BGFI"/>
    <s v="BGFI-BENIN"/>
    <s v="BGFI BANK BENIN"/>
    <s v="Banques"/>
    <x v="13"/>
    <s v="Autre pays"/>
    <n v="7648"/>
    <n v="27"/>
    <n v="132"/>
    <n v="159"/>
    <n v="15"/>
    <n v="6"/>
    <n v="3"/>
    <m/>
    <m/>
    <m/>
    <n v="263303"/>
    <n v="9"/>
  </r>
  <r>
    <x v="8"/>
    <s v="BENIN"/>
    <s v="BENIN"/>
    <s v="BI"/>
    <s v="BI-BENIN"/>
    <s v="BANQUE INTERNATIONALE DU BENIN"/>
    <s v="Banques"/>
    <x v="0"/>
    <s v="Autre pays"/>
    <n v="32165"/>
    <n v="10"/>
    <n v="87"/>
    <n v="97"/>
    <n v="8"/>
    <n v="5"/>
    <n v="6"/>
    <m/>
    <m/>
    <m/>
    <n v="34165"/>
    <n v="11"/>
  </r>
  <r>
    <x v="8"/>
    <s v="BENIN"/>
    <s v="BENIN"/>
    <s v="BOA"/>
    <s v="BOA-BENIN"/>
    <s v="BANK OF AFRICA - BENIN"/>
    <s v="Banques"/>
    <x v="2"/>
    <s v="Maroc"/>
    <n v="543998"/>
    <n v="69"/>
    <n v="531"/>
    <n v="600"/>
    <m/>
    <n v="26"/>
    <n v="23"/>
    <m/>
    <m/>
    <m/>
    <n v="861847"/>
    <n v="49"/>
  </r>
  <r>
    <x v="8"/>
    <s v="BENIN"/>
    <s v="BENIN"/>
    <s v="BSIC"/>
    <s v="BSIC-BENIN"/>
    <s v="BANQUE SAHELO-SAHARIENNE POUR L'INVESTISSEMENT ET LE COMMERCE"/>
    <s v="Banques"/>
    <x v="3"/>
    <s v="Libye"/>
    <n v="37579"/>
    <n v="32"/>
    <n v="136"/>
    <n v="168"/>
    <n v="14"/>
    <n v="11"/>
    <n v="3"/>
    <m/>
    <m/>
    <m/>
    <n v="126055"/>
    <n v="14"/>
  </r>
  <r>
    <x v="8"/>
    <s v="BENIN"/>
    <s v="BENIN"/>
    <s v="CBAO"/>
    <s v="CBAO-BENIN"/>
    <s v="CBAO, GROUPE ATTIJARIWAFA BANK, SUCCURSALE DU BENIN"/>
    <s v="Banques"/>
    <x v="4"/>
    <s v="Maroc"/>
    <n v="938"/>
    <n v="7"/>
    <n v="12"/>
    <n v="19"/>
    <n v="2"/>
    <n v="1"/>
    <m/>
    <m/>
    <m/>
    <m/>
    <n v="13843"/>
    <n v="1"/>
  </r>
  <r>
    <x v="8"/>
    <s v="BENIN"/>
    <s v="BENIN"/>
    <s v="CBI"/>
    <s v="CBI-BENIN"/>
    <s v="CORIS BANK INTERNATIONAL, SUCCURSALE DU BENIN"/>
    <s v="Banques"/>
    <x v="11"/>
    <s v="Burkina Faso"/>
    <n v="2857"/>
    <n v="27"/>
    <n v="15"/>
    <n v="42"/>
    <m/>
    <n v="1"/>
    <m/>
    <m/>
    <m/>
    <m/>
    <n v="100227"/>
    <n v="1"/>
  </r>
  <r>
    <x v="8"/>
    <s v="BENIN"/>
    <s v="BENIN"/>
    <s v="CCEI"/>
    <s v="CCEI-BENIN"/>
    <s v="CCEI BANK BENIN"/>
    <s v="Banques"/>
    <x v="0"/>
    <s v="Autre pays"/>
    <n v="5365"/>
    <n v="9"/>
    <n v="56"/>
    <n v="65"/>
    <n v="5"/>
    <n v="4"/>
    <m/>
    <m/>
    <m/>
    <m/>
    <n v="35960"/>
    <n v="4"/>
  </r>
  <r>
    <x v="8"/>
    <s v="BENIN"/>
    <s v="BENIN"/>
    <s v="ECOBANK"/>
    <s v="ECOBANK-BENIN"/>
    <s v="ECOBANK-BENIN"/>
    <s v="Banques"/>
    <x v="6"/>
    <s v="Togo"/>
    <n v="248114"/>
    <n v="72"/>
    <n v="248"/>
    <n v="320"/>
    <n v="76"/>
    <n v="15"/>
    <n v="10"/>
    <m/>
    <m/>
    <m/>
    <n v="553211"/>
    <n v="25"/>
  </r>
  <r>
    <x v="8"/>
    <s v="BENIN"/>
    <s v="BENIN"/>
    <s v="NSIA"/>
    <s v="NSIA-BENIN"/>
    <s v="NSIA BANK (ex DIAMOND BANK-BENIN)"/>
    <s v="Banques"/>
    <x v="14"/>
    <s v="Côte d’Ivoire"/>
    <n v="179589"/>
    <n v="42"/>
    <n v="336"/>
    <n v="378"/>
    <n v="25"/>
    <n v="13"/>
    <n v="9"/>
    <n v="3"/>
    <m/>
    <m/>
    <n v="333191"/>
    <n v="25"/>
  </r>
  <r>
    <x v="8"/>
    <s v="BENIN"/>
    <s v="BENIN"/>
    <s v="ORABANK"/>
    <s v="ORABANK-BENIN"/>
    <s v="ORABANK BENIN"/>
    <s v="Banques"/>
    <x v="7"/>
    <s v="Togo"/>
    <n v="52533"/>
    <n v="49"/>
    <n v="159"/>
    <n v="208"/>
    <n v="17"/>
    <n v="6"/>
    <n v="9"/>
    <m/>
    <m/>
    <m/>
    <n v="220914"/>
    <n v="15"/>
  </r>
  <r>
    <x v="8"/>
    <s v="BENIN"/>
    <s v="BENIN"/>
    <s v="SG"/>
    <s v="SG-BENIN"/>
    <s v="SOCIETE GENERALE BENIN"/>
    <s v="Banques"/>
    <x v="8"/>
    <s v="France"/>
    <n v="64561"/>
    <n v="91"/>
    <n v="206"/>
    <n v="297"/>
    <n v="28"/>
    <n v="11"/>
    <n v="4"/>
    <n v="1"/>
    <m/>
    <m/>
    <n v="308334"/>
    <n v="16"/>
  </r>
  <r>
    <x v="8"/>
    <s v="BENIN"/>
    <s v="BENIN"/>
    <s v="SONIBANK"/>
    <s v="SONIBANK-BENIN"/>
    <s v="SONIBANK, Succursale du Bénin"/>
    <s v="Banques"/>
    <x v="0"/>
    <s v="Autre pays"/>
    <n v="1515"/>
    <n v="4"/>
    <n v="8"/>
    <n v="12"/>
    <m/>
    <n v="1"/>
    <m/>
    <m/>
    <m/>
    <m/>
    <n v="17177"/>
    <n v="1"/>
  </r>
  <r>
    <x v="8"/>
    <s v="BENIN"/>
    <s v="BENIN"/>
    <s v="UBA"/>
    <s v="UBA-BENIN"/>
    <s v="UNITED BANK FOR AFRICA BENIN"/>
    <s v="Banques"/>
    <x v="9"/>
    <s v="Nigeria"/>
    <n v="262791"/>
    <n v="20"/>
    <n v="178"/>
    <n v="198"/>
    <n v="26"/>
    <n v="9"/>
    <n v="11"/>
    <m/>
    <m/>
    <m/>
    <n v="226456"/>
    <n v="20"/>
  </r>
  <r>
    <x v="8"/>
    <s v="BURKINA FASO"/>
    <s v="BURKINA"/>
    <s v="BA"/>
    <s v="BA-BURKINA"/>
    <s v="BANQUE ATLANTIQUE DU BURKINA FASO"/>
    <s v="Banques"/>
    <x v="1"/>
    <s v="Maroc"/>
    <n v="136390"/>
    <n v="103"/>
    <n v="117"/>
    <n v="220"/>
    <n v="26"/>
    <n v="9"/>
    <n v="15"/>
    <n v="2"/>
    <m/>
    <m/>
    <n v="439115"/>
    <n v="26"/>
  </r>
  <r>
    <x v="8"/>
    <s v="BURKINA FASO"/>
    <s v="BURKINA"/>
    <s v="BAGRI"/>
    <s v="BAGRI-BURKINA"/>
    <s v="BANQUE AGRICOLE DU FASO"/>
    <s v="Banques"/>
    <x v="0"/>
    <s v="Autre pays"/>
    <m/>
    <m/>
    <m/>
    <m/>
    <m/>
    <m/>
    <m/>
    <m/>
    <m/>
    <m/>
    <m/>
    <n v="0"/>
  </r>
  <r>
    <x v="8"/>
    <s v="BURKINA FASO"/>
    <s v="BURKINA"/>
    <s v="BC"/>
    <s v="BC-BURKINA"/>
    <s v="BANQUE COMMERCIALE DU BURKINA"/>
    <s v="Banques"/>
    <x v="0"/>
    <s v="Autre pays"/>
    <n v="56952"/>
    <n v="73"/>
    <n v="95"/>
    <n v="168"/>
    <n v="18"/>
    <n v="8"/>
    <n v="9"/>
    <m/>
    <m/>
    <m/>
    <n v="157874"/>
    <n v="17"/>
  </r>
  <r>
    <x v="8"/>
    <s v="BURKINA FASO"/>
    <s v="BURKINA"/>
    <s v="BDU"/>
    <s v="BDU-BURKINA"/>
    <s v="BANQUE DE L'UNION BURKINA FASO"/>
    <s v="Banques"/>
    <x v="0"/>
    <s v="Autre pays"/>
    <n v="5409"/>
    <n v="20"/>
    <n v="23"/>
    <n v="43"/>
    <n v="7"/>
    <n v="3"/>
    <n v="4"/>
    <m/>
    <m/>
    <m/>
    <n v="113365"/>
    <n v="7"/>
  </r>
  <r>
    <x v="8"/>
    <s v="BURKINA FASO"/>
    <s v="BURKINA"/>
    <s v="BICIA"/>
    <s v="BICIA-BURKINA"/>
    <s v="BANQUE INTERNATIONALE POUR LE COMMERCE, L'INDUSTRIE ET L'AGRICULTURE DU BURKINA"/>
    <s v="Banques"/>
    <x v="10"/>
    <s v="France"/>
    <n v="84580"/>
    <n v="140"/>
    <n v="121"/>
    <n v="261"/>
    <n v="30"/>
    <n v="7"/>
    <n v="8"/>
    <m/>
    <m/>
    <m/>
    <n v="248919"/>
    <n v="15"/>
  </r>
  <r>
    <x v="8"/>
    <s v="BURKINA FASO"/>
    <s v="BURKINA"/>
    <s v="BOA"/>
    <s v="BOA-BURKINA"/>
    <s v="BANK OF AFRICA-BURKINA FASO"/>
    <s v="Banques"/>
    <x v="2"/>
    <s v="Maroc"/>
    <n v="485819"/>
    <n v="33"/>
    <n v="484"/>
    <n v="517"/>
    <n v="61"/>
    <n v="24"/>
    <n v="23"/>
    <m/>
    <m/>
    <m/>
    <n v="790804"/>
    <n v="47"/>
  </r>
  <r>
    <x v="8"/>
    <s v="BURKINA FASO"/>
    <s v="BURKINA"/>
    <s v="BSIC"/>
    <s v="BSIC-BURKINA"/>
    <s v="BANQUE SAHELO-SAHARIENNE POUR L’INVESTISSEMENT ET LE COMMERCE"/>
    <s v="Banques"/>
    <x v="3"/>
    <s v="Libye"/>
    <n v="36073"/>
    <n v="68"/>
    <n v="129"/>
    <n v="197"/>
    <n v="24"/>
    <n v="9"/>
    <n v="6"/>
    <m/>
    <m/>
    <m/>
    <n v="172026"/>
    <n v="15"/>
  </r>
  <r>
    <x v="8"/>
    <s v="BURKINA FASO"/>
    <s v="BURKINA"/>
    <s v="CBAO"/>
    <s v="CBAO-BURKINA"/>
    <s v="CBAO GROUPE ATTIJARIWAFA BANK"/>
    <s v="Banques"/>
    <x v="4"/>
    <s v="Maroc"/>
    <n v="11717"/>
    <m/>
    <n v="45"/>
    <n v="45"/>
    <n v="7"/>
    <n v="5"/>
    <n v="1"/>
    <m/>
    <m/>
    <m/>
    <n v="49663"/>
    <n v="6"/>
  </r>
  <r>
    <x v="8"/>
    <s v="BURKINA FASO"/>
    <s v="BURKINA"/>
    <s v="CBI"/>
    <s v="CBI-BURKINA"/>
    <s v="CORIS BANK INTERNATIONAL"/>
    <s v="Banques"/>
    <x v="11"/>
    <s v="Burkina Faso"/>
    <n v="368362"/>
    <n v="108"/>
    <n v="414"/>
    <n v="522"/>
    <n v="54"/>
    <n v="23"/>
    <n v="26"/>
    <m/>
    <m/>
    <m/>
    <n v="1025838"/>
    <n v="49"/>
  </r>
  <r>
    <x v="8"/>
    <s v="BURKINA FASO"/>
    <s v="BURKINA"/>
    <s v="ECOBANK"/>
    <s v="ECOBANK-BURKINA"/>
    <s v="ECOBANK-BURKINA"/>
    <s v="Banques"/>
    <x v="6"/>
    <s v="Togo"/>
    <n v="474917"/>
    <n v="251"/>
    <n v="201"/>
    <n v="452"/>
    <n v="102"/>
    <n v="15"/>
    <n v="27"/>
    <m/>
    <m/>
    <m/>
    <n v="925069"/>
    <n v="42"/>
  </r>
  <r>
    <x v="8"/>
    <s v="BURKINA FASO"/>
    <s v="BURKINA"/>
    <s v="IB BANK"/>
    <s v="IB BANK-BURKINA"/>
    <s v="INTERNATIONAL BUSINESS BANK"/>
    <s v="Banques"/>
    <x v="0"/>
    <s v="Autre pays"/>
    <n v="23101"/>
    <n v="51"/>
    <n v="55"/>
    <n v="106"/>
    <n v="13"/>
    <n v="8"/>
    <n v="5"/>
    <m/>
    <m/>
    <m/>
    <n v="114689"/>
    <n v="13"/>
  </r>
  <r>
    <x v="8"/>
    <s v="BURKINA FASO"/>
    <s v="BURKINA"/>
    <s v="ORABANK"/>
    <s v="ORABANK-BURKINA"/>
    <s v="ORABANK-COTE D'IVOIRE SUCCURSALE DU BURKINA"/>
    <s v="Banques"/>
    <x v="7"/>
    <s v="Togo"/>
    <n v="32117"/>
    <n v="17"/>
    <n v="76"/>
    <n v="93"/>
    <n v="11"/>
    <n v="7"/>
    <n v="3"/>
    <m/>
    <m/>
    <m/>
    <n v="159536"/>
    <n v="10"/>
  </r>
  <r>
    <x v="8"/>
    <s v="BURKINA FASO"/>
    <s v="BURKINA"/>
    <s v="SG"/>
    <s v="SG-BURKINA"/>
    <s v="SOCIETE GENERALE BURKINA FASO"/>
    <s v="Banques"/>
    <x v="8"/>
    <s v="France"/>
    <n v="121757"/>
    <n v="296"/>
    <n v="4"/>
    <n v="300"/>
    <n v="67"/>
    <n v="12"/>
    <n v="11"/>
    <m/>
    <m/>
    <m/>
    <n v="606568"/>
    <n v="23"/>
  </r>
  <r>
    <x v="8"/>
    <s v="BURKINA FASO"/>
    <s v="BURKINA"/>
    <s v="UBA"/>
    <s v="UBA-BURKINA"/>
    <s v="UNITED BANK FOR AFRICA-BURKINA"/>
    <s v="Banques"/>
    <x v="9"/>
    <s v="Nigeria"/>
    <n v="202249"/>
    <n v="97"/>
    <n v="174"/>
    <n v="271"/>
    <n v="39"/>
    <n v="11"/>
    <n v="18"/>
    <m/>
    <m/>
    <m/>
    <n v="397288"/>
    <n v="29"/>
  </r>
  <r>
    <x v="8"/>
    <s v="BURKINA FASO"/>
    <s v="BURKINA"/>
    <s v="WBI"/>
    <s v="WBI-BURKINA"/>
    <s v="WENDKUNI BANK INTERNATIONAL"/>
    <s v="Banques"/>
    <x v="0"/>
    <s v="Autre pays"/>
    <n v="2194"/>
    <m/>
    <n v="50"/>
    <n v="50"/>
    <n v="2"/>
    <n v="1"/>
    <m/>
    <m/>
    <m/>
    <m/>
    <n v="23276"/>
    <n v="1"/>
  </r>
  <r>
    <x v="8"/>
    <s v="COTE D'IVOIRE"/>
    <s v="CI"/>
    <s v="AFB"/>
    <s v="AFB-CI"/>
    <s v="AFRILAND FIRST BANK-CI"/>
    <s v="Banques"/>
    <x v="0"/>
    <s v="Autre pays"/>
    <n v="18867"/>
    <n v="81"/>
    <n v="103"/>
    <n v="184"/>
    <n v="18"/>
    <n v="11"/>
    <n v="3"/>
    <m/>
    <m/>
    <m/>
    <n v="67881"/>
    <n v="14"/>
  </r>
  <r>
    <x v="8"/>
    <s v="COTE D'IVOIRE"/>
    <s v="CI"/>
    <s v="BA"/>
    <s v="BA-CI"/>
    <s v="BANQUE ATLANTIQUE-COTE D'IVOIRE"/>
    <s v="Banques"/>
    <x v="1"/>
    <s v="Maroc"/>
    <n v="376798"/>
    <n v="328"/>
    <n v="316"/>
    <n v="644"/>
    <n v="76"/>
    <n v="35"/>
    <n v="35"/>
    <m/>
    <m/>
    <m/>
    <n v="1488644"/>
    <n v="70"/>
  </r>
  <r>
    <x v="8"/>
    <s v="COTE D'IVOIRE"/>
    <s v="CI"/>
    <s v="BBG"/>
    <s v="BBG-CI"/>
    <s v="BRIDGE BANK GROUP-COTE D'IVOIRE"/>
    <s v="Banques"/>
    <x v="0"/>
    <s v="Autre pays"/>
    <n v="13521"/>
    <n v="151"/>
    <n v="80"/>
    <n v="231"/>
    <n v="13"/>
    <n v="13"/>
    <n v="1"/>
    <m/>
    <m/>
    <m/>
    <n v="430321"/>
    <n v="14"/>
  </r>
  <r>
    <x v="8"/>
    <s v="COTE D'IVOIRE"/>
    <s v="CI"/>
    <s v="BDA"/>
    <s v="BDA-CI"/>
    <s v="BANQUE D'ABIDJAN"/>
    <s v="Banques"/>
    <x v="0"/>
    <s v="Autre pays"/>
    <n v="9878"/>
    <n v="57"/>
    <n v="96"/>
    <n v="153"/>
    <m/>
    <n v="14"/>
    <n v="10"/>
    <m/>
    <m/>
    <m/>
    <n v="99566"/>
    <n v="24"/>
  </r>
  <r>
    <x v="8"/>
    <s v="COTE D'IVOIRE"/>
    <s v="CI"/>
    <s v="BDU"/>
    <s v="BDU-CI"/>
    <s v="BANQUE DE L'UNION COTE D'IVOIRE"/>
    <s v="Banques"/>
    <x v="0"/>
    <s v="Autre pays"/>
    <n v="9053"/>
    <n v="18"/>
    <n v="47"/>
    <n v="65"/>
    <n v="11"/>
    <n v="8"/>
    <n v="2"/>
    <m/>
    <m/>
    <m/>
    <n v="84252"/>
    <n v="10"/>
  </r>
  <r>
    <x v="8"/>
    <s v="COTE D'IVOIRE"/>
    <s v="CI"/>
    <s v="BGFI"/>
    <s v="BGFI-CI"/>
    <s v="BGFIBANK CÔTE D'IVOIRE"/>
    <s v="Banques"/>
    <x v="13"/>
    <s v="Autre pays"/>
    <n v="1677"/>
    <n v="57"/>
    <n v="61"/>
    <n v="118"/>
    <n v="9"/>
    <n v="5"/>
    <n v="1"/>
    <m/>
    <m/>
    <m/>
    <n v="337009"/>
    <n v="6"/>
  </r>
  <r>
    <x v="8"/>
    <s v="COTE D'IVOIRE"/>
    <s v="CI"/>
    <s v="BH"/>
    <s v="BH-CI"/>
    <s v="BANQUE DE L'HABITAT DE COTE D'IVOIRE"/>
    <s v="Banques"/>
    <x v="0"/>
    <s v="Autre pays"/>
    <n v="72226"/>
    <n v="83"/>
    <n v="188"/>
    <n v="271"/>
    <n v="19"/>
    <n v="6"/>
    <n v="3"/>
    <m/>
    <m/>
    <m/>
    <n v="109936"/>
    <n v="9"/>
  </r>
  <r>
    <x v="8"/>
    <s v="COTE D'IVOIRE"/>
    <s v="CI"/>
    <s v="BICI"/>
    <s v="BICI-CI"/>
    <s v="BANQUE INTERNATIONALE POUR LE COMMERCE ET L'INDUSTRIE DE LA COTE D'IVOIRE"/>
    <s v="Banques"/>
    <x v="10"/>
    <s v="France"/>
    <n v="272317"/>
    <n v="409"/>
    <n v="250"/>
    <n v="659"/>
    <n v="77"/>
    <n v="28"/>
    <n v="15"/>
    <m/>
    <m/>
    <m/>
    <n v="679140"/>
    <n v="43"/>
  </r>
  <r>
    <x v="8"/>
    <s v="COTE D'IVOIRE"/>
    <s v="CI"/>
    <s v="BMS"/>
    <s v="BMS-CI"/>
    <s v="BANQUE MALIENNE DE SOLIDARITE EN COTE D'IVOIRE"/>
    <s v="Banques"/>
    <x v="0"/>
    <s v="Autre pays"/>
    <n v="9439"/>
    <n v="22"/>
    <n v="58"/>
    <n v="80"/>
    <n v="4"/>
    <n v="4"/>
    <n v="1"/>
    <m/>
    <m/>
    <m/>
    <n v="29995"/>
    <n v="5"/>
  </r>
  <r>
    <x v="8"/>
    <s v="COTE D'IVOIRE"/>
    <s v="CI"/>
    <s v="BNI"/>
    <s v="BNI-CI"/>
    <s v="BANQUE NATIONALE D'INVESTISSEMENT"/>
    <s v="Banques"/>
    <x v="0"/>
    <s v="Autre pays"/>
    <n v="160560"/>
    <n v="351"/>
    <n v="261"/>
    <n v="612"/>
    <n v="38"/>
    <n v="15"/>
    <n v="23"/>
    <m/>
    <m/>
    <m/>
    <n v="552309"/>
    <n v="38"/>
  </r>
  <r>
    <x v="8"/>
    <s v="COTE D'IVOIRE"/>
    <s v="CI"/>
    <s v="BOA"/>
    <s v="BOA-CI"/>
    <s v="BANK OF AFRICA-COTE D'IVOIRE"/>
    <s v="Banques"/>
    <x v="2"/>
    <s v="Maroc"/>
    <n v="245982"/>
    <n v="184"/>
    <n v="279"/>
    <n v="463"/>
    <n v="43"/>
    <n v="31"/>
    <n v="10"/>
    <m/>
    <m/>
    <m/>
    <n v="577691"/>
    <n v="41"/>
  </r>
  <r>
    <x v="8"/>
    <s v="COTE D'IVOIRE"/>
    <s v="CI"/>
    <s v="BRM"/>
    <s v="BRM-CI"/>
    <s v="BANQUE REGIONALE DE MARCHES EN COTE D'IVOIRE"/>
    <s v="Banques"/>
    <x v="0"/>
    <s v="Autre pays"/>
    <n v="235"/>
    <n v="12"/>
    <n v="7"/>
    <n v="19"/>
    <m/>
    <n v="1"/>
    <m/>
    <m/>
    <m/>
    <m/>
    <n v="23256"/>
    <n v="1"/>
  </r>
  <r>
    <x v="8"/>
    <s v="COTE D'IVOIRE"/>
    <s v="CI"/>
    <s v="BSIC"/>
    <s v="BSIC-CI"/>
    <s v="BANQUE SAHELO-SAHARIENNE POUR L'INVESTISSEMENT ET LE COMMERCE-COTE D'IVOIRE"/>
    <s v="Banques"/>
    <x v="3"/>
    <s v="Libye"/>
    <n v="36916"/>
    <n v="80"/>
    <n v="146"/>
    <n v="226"/>
    <n v="23"/>
    <n v="13"/>
    <n v="8"/>
    <m/>
    <m/>
    <m/>
    <n v="131736"/>
    <n v="21"/>
  </r>
  <r>
    <x v="8"/>
    <s v="COTE D'IVOIRE"/>
    <s v="CI"/>
    <s v="CBI"/>
    <s v="CBI-CI"/>
    <s v="CORIS BANK INTERNATIONAL CÔTE D'IVOIRE"/>
    <s v="Banques"/>
    <x v="11"/>
    <s v="Burkina Faso"/>
    <n v="41692"/>
    <n v="53"/>
    <n v="101"/>
    <n v="154"/>
    <n v="17"/>
    <n v="10"/>
    <n v="7"/>
    <m/>
    <m/>
    <m/>
    <n v="343673"/>
    <n v="17"/>
  </r>
  <r>
    <x v="8"/>
    <s v="COTE D'IVOIRE"/>
    <s v="CI"/>
    <s v="CITIBANK"/>
    <s v="CITIBANK-CI"/>
    <s v="CITIBANK COTE D'IVOIRE"/>
    <s v="Banques"/>
    <x v="0"/>
    <s v="Autre pays"/>
    <n v="302"/>
    <n v="37"/>
    <n v="5"/>
    <n v="42"/>
    <m/>
    <n v="1"/>
    <m/>
    <m/>
    <m/>
    <m/>
    <n v="137075"/>
    <n v="1"/>
  </r>
  <r>
    <x v="8"/>
    <s v="COTE D'IVOIRE"/>
    <s v="CI"/>
    <s v="CNCE"/>
    <s v="CNCE-CI"/>
    <s v="CAISSE NATIONALE DES CAISSES D'EPARGNE"/>
    <s v="Banques"/>
    <x v="0"/>
    <s v="Autre pays"/>
    <n v="341974"/>
    <n v="102"/>
    <n v="364"/>
    <n v="466"/>
    <n v="86"/>
    <n v="16"/>
    <n v="56"/>
    <m/>
    <m/>
    <m/>
    <n v="53461"/>
    <n v="72"/>
  </r>
  <r>
    <x v="8"/>
    <s v="COTE D'IVOIRE"/>
    <s v="CI"/>
    <s v="DIAMOND"/>
    <s v="DIAMOND-CI"/>
    <s v="DIAMOND - NSIA Banque Bénin, Succursale de Côte d'Ivoire (Ex-Diamond Bank, Succ. CI)"/>
    <s v="Banques"/>
    <x v="5"/>
    <s v="Autre pays"/>
    <n v="46253"/>
    <n v="22"/>
    <n v="115"/>
    <n v="137"/>
    <m/>
    <m/>
    <m/>
    <m/>
    <m/>
    <m/>
    <n v="179346"/>
    <n v="8"/>
  </r>
  <r>
    <x v="8"/>
    <s v="COTE D'IVOIRE"/>
    <s v="CI"/>
    <s v="ECOBANK"/>
    <s v="ECOBANK-CI"/>
    <s v="ECOBANK - COTE D'IVOIRE"/>
    <s v="Banques"/>
    <x v="6"/>
    <s v="Togo"/>
    <n v="348521"/>
    <n v="290"/>
    <n v="420"/>
    <n v="710"/>
    <n v="136"/>
    <n v="28"/>
    <n v="19"/>
    <m/>
    <m/>
    <m/>
    <n v="1471180"/>
    <n v="47"/>
  </r>
  <r>
    <x v="8"/>
    <s v="COTE D'IVOIRE"/>
    <s v="CI"/>
    <s v="GTBANK"/>
    <s v="GTBANK-CI"/>
    <s v="GUARANTY TRUST BANK-CÔTE D'IVOIRE"/>
    <s v="Banques"/>
    <x v="0"/>
    <s v="Autre pays"/>
    <n v="83990"/>
    <n v="50"/>
    <n v="87"/>
    <n v="137"/>
    <n v="4"/>
    <n v="4"/>
    <m/>
    <m/>
    <m/>
    <m/>
    <n v="61175"/>
    <n v="4"/>
  </r>
  <r>
    <x v="8"/>
    <s v="COTE D'IVOIRE"/>
    <s v="CI"/>
    <s v="NSIA"/>
    <s v="NSIA-CI"/>
    <s v="NSIA BANQUE COTE D'IVOIRE"/>
    <s v="Banques"/>
    <x v="14"/>
    <s v="Côte d’Ivoire"/>
    <n v="340002"/>
    <n v="466"/>
    <n v="505"/>
    <n v="971"/>
    <n v="132"/>
    <n v="47"/>
    <n v="10"/>
    <n v="1"/>
    <m/>
    <m/>
    <n v="1092921"/>
    <n v="83"/>
  </r>
  <r>
    <x v="8"/>
    <s v="COTE D'IVOIRE"/>
    <s v="CI"/>
    <s v="ORABANK"/>
    <s v="ORABANK-CI"/>
    <s v="ORABANK CÔTE D'IVOIRE"/>
    <s v="Banques"/>
    <x v="7"/>
    <s v="Togo"/>
    <n v="16258"/>
    <m/>
    <n v="112"/>
    <n v="112"/>
    <n v="9"/>
    <n v="6"/>
    <n v="2"/>
    <m/>
    <m/>
    <m/>
    <n v="356125"/>
    <n v="8"/>
  </r>
  <r>
    <x v="8"/>
    <s v="COTE D'IVOIRE"/>
    <s v="CI"/>
    <s v="SCB"/>
    <s v="SCB-CI"/>
    <s v="STANDARD CHARTERED BANK CÔTE D'IVOIRE"/>
    <s v="Banques"/>
    <x v="0"/>
    <s v="Autre pays"/>
    <n v="11838"/>
    <n v="103"/>
    <n v="15"/>
    <n v="118"/>
    <n v="5"/>
    <n v="1"/>
    <n v="1"/>
    <m/>
    <m/>
    <m/>
    <n v="299734"/>
    <n v="2"/>
  </r>
  <r>
    <x v="8"/>
    <s v="COTE D'IVOIRE"/>
    <s v="CI"/>
    <s v="SG"/>
    <s v="SG-CI"/>
    <s v="SOCIETE GENERALE CÔTE D'IVOIRE"/>
    <s v="Banques"/>
    <x v="8"/>
    <s v="France"/>
    <n v="987106"/>
    <n v="730"/>
    <n v="607"/>
    <n v="1337"/>
    <n v="135"/>
    <n v="49"/>
    <n v="23"/>
    <m/>
    <m/>
    <m/>
    <n v="1909567"/>
    <n v="72"/>
  </r>
  <r>
    <x v="8"/>
    <s v="COTE D'IVOIRE"/>
    <s v="CI"/>
    <s v="SIB"/>
    <s v="SIB-CI"/>
    <s v="SOCIETE IVOIRIENNE DE BANQUE"/>
    <s v="Banques"/>
    <x v="4"/>
    <s v="Maroc"/>
    <n v="405148"/>
    <n v="421"/>
    <n v="403"/>
    <n v="824"/>
    <n v="81"/>
    <n v="43"/>
    <n v="20"/>
    <m/>
    <m/>
    <m/>
    <n v="1069788"/>
    <n v="63"/>
  </r>
  <r>
    <x v="8"/>
    <s v="COTE D'IVOIRE"/>
    <s v="CI"/>
    <s v="STANBIC"/>
    <s v="STANBIC-CI"/>
    <s v="STANBIC BANK"/>
    <s v="Banques"/>
    <x v="0"/>
    <s v="Autre pays"/>
    <n v="51"/>
    <n v="22"/>
    <n v="13"/>
    <n v="35"/>
    <m/>
    <n v="1"/>
    <m/>
    <m/>
    <m/>
    <m/>
    <n v="39443"/>
    <n v="1"/>
  </r>
  <r>
    <x v="8"/>
    <s v="COTE D'IVOIRE"/>
    <s v="CI"/>
    <s v="UBA"/>
    <s v="UBA-CI"/>
    <s v="UNITED BANK FOR AFRICA CÔTE D'IVOIRE"/>
    <s v="Banques"/>
    <x v="9"/>
    <s v="Nigeria"/>
    <n v="58600"/>
    <n v="126"/>
    <n v="67"/>
    <n v="193"/>
    <n v="20"/>
    <n v="9"/>
    <n v="2"/>
    <m/>
    <m/>
    <m/>
    <n v="372694"/>
    <n v="11"/>
  </r>
  <r>
    <x v="8"/>
    <s v="COTE D'IVOIRE"/>
    <s v="CI"/>
    <s v="VERSUS"/>
    <s v="VERSUS-CI"/>
    <s v="VERSUS BANK COTE D'IVOIRE"/>
    <s v="Banques"/>
    <x v="0"/>
    <s v="Autre pays"/>
    <n v="8680"/>
    <n v="38"/>
    <n v="67"/>
    <n v="105"/>
    <n v="4"/>
    <n v="3"/>
    <m/>
    <m/>
    <m/>
    <m/>
    <n v="71341"/>
    <n v="3"/>
  </r>
  <r>
    <x v="8"/>
    <s v="GUINEE-BISSAU"/>
    <s v="GB"/>
    <s v="BA"/>
    <s v="BA-GB"/>
    <s v="BANQUE ATLANTIQUE GUINEE-BISSAU"/>
    <s v="Banques"/>
    <x v="1"/>
    <s v="Maroc"/>
    <n v="9073"/>
    <n v="26"/>
    <n v="18"/>
    <n v="44"/>
    <n v="2"/>
    <n v="2"/>
    <m/>
    <m/>
    <m/>
    <m/>
    <n v="33509"/>
    <n v="2"/>
  </r>
  <r>
    <x v="8"/>
    <s v="GUINEE-BISSAU"/>
    <s v="GB"/>
    <s v="BAO"/>
    <s v="BAO-GB"/>
    <s v="BANCO DA AFRICA OCIDENTAL"/>
    <s v="Banques"/>
    <x v="0"/>
    <s v="Autre pays"/>
    <n v="55261"/>
    <n v="65"/>
    <n v="100"/>
    <n v="165"/>
    <n v="20"/>
    <n v="7"/>
    <n v="7"/>
    <m/>
    <m/>
    <m/>
    <n v="50879"/>
    <n v="14"/>
  </r>
  <r>
    <x v="8"/>
    <s v="GUINEE-BISSAU"/>
    <s v="GB"/>
    <s v="BDU"/>
    <s v="BDU-GB"/>
    <s v="BANCO DA UNIÂO-SA"/>
    <s v="Banques"/>
    <x v="0"/>
    <s v="Autre pays"/>
    <n v="13919"/>
    <n v="12"/>
    <n v="69"/>
    <n v="81"/>
    <n v="9"/>
    <n v="3"/>
    <n v="1"/>
    <m/>
    <m/>
    <m/>
    <n v="53675"/>
    <n v="4"/>
  </r>
  <r>
    <x v="8"/>
    <s v="GUINEE-BISSAU"/>
    <s v="GB"/>
    <s v="ECOBANK"/>
    <s v="ECOBANK-GB"/>
    <s v="ECOBANK GUINEE-BISSAU"/>
    <s v="Banques"/>
    <x v="6"/>
    <s v="Togo"/>
    <n v="46144"/>
    <n v="12"/>
    <n v="109"/>
    <n v="121"/>
    <m/>
    <n v="3"/>
    <n v="3"/>
    <m/>
    <m/>
    <m/>
    <n v="65871"/>
    <n v="6"/>
  </r>
  <r>
    <x v="8"/>
    <s v="GUINEE-BISSAU"/>
    <s v="GB"/>
    <s v="ORABANK"/>
    <s v="ORABANK-GB"/>
    <s v="ORABANK-GB (ex BRS)"/>
    <s v="Banques"/>
    <x v="7"/>
    <s v="Togo"/>
    <n v="29188"/>
    <n v="13"/>
    <n v="95"/>
    <n v="108"/>
    <m/>
    <n v="3"/>
    <n v="2"/>
    <m/>
    <m/>
    <m/>
    <n v="57934"/>
    <n v="5"/>
  </r>
  <r>
    <x v="8"/>
    <s v="MALI"/>
    <s v="MALI"/>
    <s v="BA"/>
    <s v="BA-MALI"/>
    <s v="BANQUE ATLANTIQUE MALI"/>
    <s v="Banques"/>
    <x v="1"/>
    <s v="Maroc"/>
    <n v="69459"/>
    <n v="126"/>
    <n v="102"/>
    <n v="228"/>
    <n v="21"/>
    <n v="18"/>
    <n v="7"/>
    <m/>
    <m/>
    <m/>
    <n v="304547"/>
    <n v="25"/>
  </r>
  <r>
    <x v="8"/>
    <s v="MALI"/>
    <s v="MALI"/>
    <s v="BCI"/>
    <s v="BCI-MALI"/>
    <s v="BANQUE POUR LE COMMERCE ET L'INDUSTRIE AU MALI"/>
    <s v="Banques"/>
    <x v="0"/>
    <s v="Autre pays"/>
    <n v="8016"/>
    <n v="51"/>
    <n v="89"/>
    <n v="140"/>
    <n v="8"/>
    <n v="8"/>
    <n v="5"/>
    <n v="1"/>
    <m/>
    <m/>
    <n v="129682"/>
    <n v="14"/>
  </r>
  <r>
    <x v="8"/>
    <s v="MALI"/>
    <s v="MALI"/>
    <s v="BCS"/>
    <s v="BCS-MALI"/>
    <s v="BANQUE COMMERCIALE DU SAHEL"/>
    <s v="Banques"/>
    <x v="0"/>
    <s v="Autre pays"/>
    <n v="31076"/>
    <n v="134"/>
    <n v="37"/>
    <n v="171"/>
    <n v="20"/>
    <n v="10"/>
    <n v="9"/>
    <m/>
    <m/>
    <m/>
    <n v="141014"/>
    <n v="19"/>
  </r>
  <r>
    <x v="8"/>
    <s v="MALI"/>
    <s v="MALI"/>
    <s v="BD"/>
    <s v="BD-MALI"/>
    <s v="BANQUE DE DEVELOPPEMENT DU MALI"/>
    <s v="Banques"/>
    <x v="12"/>
    <s v="Mali"/>
    <n v="185000"/>
    <n v="246"/>
    <n v="233"/>
    <n v="479"/>
    <n v="79"/>
    <n v="24"/>
    <n v="30"/>
    <n v="6"/>
    <m/>
    <m/>
    <n v="834610"/>
    <n v="60"/>
  </r>
  <r>
    <x v="8"/>
    <s v="MALI"/>
    <s v="MALI"/>
    <s v="BI"/>
    <s v="BI-MALI"/>
    <s v="BANQUE INTERNATIONALE POUR LE MALI"/>
    <s v="Banques"/>
    <x v="0"/>
    <s v="Autre pays"/>
    <n v="275415"/>
    <n v="164"/>
    <n v="229"/>
    <n v="393"/>
    <n v="60"/>
    <n v="38"/>
    <n v="26"/>
    <n v="5"/>
    <m/>
    <m/>
    <n v="380189"/>
    <n v="69"/>
  </r>
  <r>
    <x v="8"/>
    <s v="MALI"/>
    <s v="MALI"/>
    <s v="BICI"/>
    <s v="BICI-MALI"/>
    <s v="BANQUE INTERNATIONALE POUR LE COMMERCE ET L'INDUSTRIE DU MALI"/>
    <s v="Banques"/>
    <x v="10"/>
    <s v="France"/>
    <n v="4161"/>
    <n v="57"/>
    <n v="22"/>
    <n v="79"/>
    <n v="10"/>
    <n v="2"/>
    <m/>
    <m/>
    <m/>
    <m/>
    <n v="130886"/>
    <n v="2"/>
  </r>
  <r>
    <x v="8"/>
    <s v="MALI"/>
    <s v="MALI"/>
    <s v="BMS"/>
    <s v="BMS-MALI"/>
    <s v="BANQUE MALIENNE DE SOLIDARITE"/>
    <s v="Banques"/>
    <x v="0"/>
    <s v="Autre pays"/>
    <n v="320663"/>
    <n v="151"/>
    <n v="377"/>
    <n v="528"/>
    <n v="44"/>
    <n v="16"/>
    <n v="44"/>
    <n v="2"/>
    <m/>
    <m/>
    <n v="716827"/>
    <n v="62"/>
  </r>
  <r>
    <x v="8"/>
    <s v="MALI"/>
    <s v="MALI"/>
    <s v="BNDA"/>
    <s v="BNDA-MALI"/>
    <s v="BANQUE NATIONALE DE DEVELOPPEMENT AGRICOLE"/>
    <s v="Banques"/>
    <x v="0"/>
    <s v="Autre pays"/>
    <n v="310504"/>
    <n v="148"/>
    <n v="269"/>
    <n v="417"/>
    <n v="72"/>
    <n v="15"/>
    <n v="31"/>
    <n v="1"/>
    <m/>
    <m/>
    <n v="459611"/>
    <n v="47"/>
  </r>
  <r>
    <x v="8"/>
    <s v="MALI"/>
    <s v="MALI"/>
    <s v="BOA"/>
    <s v="BOA-MALI"/>
    <s v="BANK OF AFRICA -MALI"/>
    <s v="Banques"/>
    <x v="2"/>
    <s v="Maroc"/>
    <n v="297334"/>
    <n v="167"/>
    <n v="219"/>
    <n v="386"/>
    <m/>
    <n v="18"/>
    <n v="14"/>
    <m/>
    <m/>
    <n v="30"/>
    <n v="487904"/>
    <n v="62"/>
  </r>
  <r>
    <x v="8"/>
    <s v="MALI"/>
    <s v="MALI"/>
    <s v="BSIC"/>
    <s v="BSIC-MALI"/>
    <s v="BANQUE SAHELO-SAHARIENNE POUR L'INVESTISSEMENT ET LE COMMERCE"/>
    <s v="Banques"/>
    <x v="3"/>
    <s v="Libye"/>
    <n v="27860"/>
    <n v="80"/>
    <n v="78"/>
    <n v="158"/>
    <n v="19"/>
    <n v="9"/>
    <n v="5"/>
    <m/>
    <m/>
    <m/>
    <n v="179217"/>
    <n v="14"/>
  </r>
  <r>
    <x v="8"/>
    <s v="MALI"/>
    <s v="MALI"/>
    <s v="CBI"/>
    <s v="CBI-MALI"/>
    <s v="CORIS BANK INTERNATIONAL MALI"/>
    <s v="Banques"/>
    <x v="11"/>
    <s v="Burkina Faso"/>
    <n v="10342"/>
    <n v="85"/>
    <n v="3"/>
    <n v="88"/>
    <n v="6"/>
    <n v="6"/>
    <n v="2"/>
    <m/>
    <m/>
    <m/>
    <n v="205745"/>
    <n v="8"/>
  </r>
  <r>
    <x v="8"/>
    <s v="MALI"/>
    <s v="MALI"/>
    <s v="ECOBANK"/>
    <s v="ECOBANK-MALI"/>
    <s v="ECOBANK-MALI"/>
    <s v="Banques"/>
    <x v="6"/>
    <s v="Togo"/>
    <n v="176586"/>
    <n v="152"/>
    <n v="227"/>
    <n v="379"/>
    <n v="93"/>
    <n v="18"/>
    <n v="13"/>
    <m/>
    <m/>
    <m/>
    <n v="606742"/>
    <n v="31"/>
  </r>
  <r>
    <x v="8"/>
    <s v="MALI"/>
    <s v="MALI"/>
    <s v="ORABANK"/>
    <s v="ORABANK-MALI"/>
    <s v="ORABANK (ex BRS)"/>
    <s v="Banques"/>
    <x v="7"/>
    <s v="Togo"/>
    <n v="21455"/>
    <n v="66"/>
    <n v="35"/>
    <n v="101"/>
    <m/>
    <n v="8"/>
    <n v="4"/>
    <m/>
    <m/>
    <m/>
    <n v="87910"/>
    <n v="12"/>
  </r>
  <r>
    <x v="8"/>
    <s v="NIGER"/>
    <s v="NIGER"/>
    <s v="BA"/>
    <s v="BA-NIGER"/>
    <s v="BANQUE ATLANTIQUE-NIGER"/>
    <s v="Banques"/>
    <x v="1"/>
    <s v="Maroc"/>
    <n v="80799"/>
    <n v="26"/>
    <n v="114"/>
    <n v="140"/>
    <n v="14"/>
    <n v="11"/>
    <n v="8"/>
    <m/>
    <m/>
    <m/>
    <n v="168214"/>
    <n v="19"/>
  </r>
  <r>
    <x v="8"/>
    <s v="NIGER"/>
    <s v="NIGER"/>
    <s v="BAGRI"/>
    <s v="BAGRI-NIGER"/>
    <s v="BANQUE AGRICOLE DU NIGER"/>
    <s v="Banques"/>
    <x v="0"/>
    <s v="Autre pays"/>
    <n v="37250"/>
    <n v="60"/>
    <n v="103"/>
    <n v="163"/>
    <n v="8"/>
    <n v="8"/>
    <n v="16"/>
    <m/>
    <m/>
    <m/>
    <n v="85272"/>
    <n v="24"/>
  </r>
  <r>
    <x v="8"/>
    <s v="NIGER"/>
    <s v="NIGER"/>
    <s v="BANQUE ISLAMIQUE"/>
    <s v="BANQUE ISLAMIQUE-NIGER"/>
    <s v="BANQUE ISLAMIQUE DU NIGER"/>
    <s v="Banques"/>
    <x v="0"/>
    <s v="Autre pays"/>
    <n v="37742"/>
    <n v="35"/>
    <n v="64"/>
    <n v="99"/>
    <n v="14"/>
    <n v="6"/>
    <n v="8"/>
    <m/>
    <m/>
    <m/>
    <n v="61238"/>
    <n v="14"/>
  </r>
  <r>
    <x v="8"/>
    <s v="NIGER"/>
    <s v="NIGER"/>
    <s v="BC"/>
    <s v="BC-NIGER"/>
    <s v="BANQUE COMMERCIALE DU NIGER"/>
    <s v="Banques"/>
    <x v="0"/>
    <s v="Autre pays"/>
    <n v="5866"/>
    <n v="20"/>
    <n v="23"/>
    <n v="43"/>
    <m/>
    <n v="1"/>
    <m/>
    <m/>
    <m/>
    <m/>
    <n v="15426"/>
    <n v="1"/>
  </r>
  <r>
    <x v="8"/>
    <s v="NIGER"/>
    <s v="NIGER"/>
    <s v="BH"/>
    <s v="BH-NIGER"/>
    <s v="BANQUE DE L'HABITAT DU NIGER"/>
    <s v="Banques"/>
    <x v="0"/>
    <s v="Autre pays"/>
    <m/>
    <m/>
    <m/>
    <n v="0"/>
    <m/>
    <n v="1"/>
    <m/>
    <m/>
    <m/>
    <m/>
    <m/>
    <n v="1"/>
  </r>
  <r>
    <x v="8"/>
    <s v="NIGER"/>
    <s v="NIGER"/>
    <s v="BIA"/>
    <s v="BIA-NIGER"/>
    <s v="BANQUE INTERNATIONALE POUR L'AFRIQUE AU NIGER"/>
    <s v="Banques"/>
    <x v="0"/>
    <s v="Autre pays"/>
    <n v="54893"/>
    <n v="74"/>
    <n v="100"/>
    <n v="174"/>
    <n v="20"/>
    <n v="8"/>
    <n v="9"/>
    <m/>
    <m/>
    <m/>
    <n v="201566"/>
    <n v="17"/>
  </r>
  <r>
    <x v="8"/>
    <s v="NIGER"/>
    <s v="NIGER"/>
    <s v="BOA"/>
    <s v="BOA-NIGER"/>
    <s v="BANK OF AFRICA NIGER"/>
    <s v="Banques"/>
    <x v="2"/>
    <s v="Maroc"/>
    <n v="247152"/>
    <n v="207"/>
    <n v="99"/>
    <n v="306"/>
    <n v="36"/>
    <n v="17"/>
    <n v="11"/>
    <n v="1"/>
    <m/>
    <m/>
    <n v="300491"/>
    <n v="29"/>
  </r>
  <r>
    <x v="8"/>
    <s v="NIGER"/>
    <s v="NIGER"/>
    <s v="BRM"/>
    <s v="BRM-NIGER"/>
    <s v="BANQUE REGIONALE DE MARCHES, succursale du Niger"/>
    <s v="Banques"/>
    <x v="0"/>
    <s v="Autre pays"/>
    <n v="104"/>
    <n v="12"/>
    <n v="3"/>
    <n v="15"/>
    <m/>
    <n v="1"/>
    <m/>
    <m/>
    <m/>
    <m/>
    <n v="9335"/>
    <n v="1"/>
  </r>
  <r>
    <x v="8"/>
    <s v="NIGER"/>
    <s v="NIGER"/>
    <s v="BSIC"/>
    <s v="BSIC-NIGER"/>
    <s v="BANQUE SAHELO-SAHARIENNE POUR L'INVESTISSEMENT ET LE COMMERCE"/>
    <s v="Banques"/>
    <x v="3"/>
    <s v="Libye"/>
    <n v="30664"/>
    <n v="88"/>
    <n v="70"/>
    <n v="158"/>
    <n v="23"/>
    <n v="11"/>
    <n v="7"/>
    <m/>
    <m/>
    <m/>
    <n v="146549"/>
    <n v="18"/>
  </r>
  <r>
    <x v="8"/>
    <s v="NIGER"/>
    <s v="NIGER"/>
    <s v="CBAO"/>
    <s v="CBAO-NIGER"/>
    <s v="CBAO, Groupe Attijariwafa Bank, succursale du Niger"/>
    <s v="Banques"/>
    <x v="4"/>
    <s v="Maroc"/>
    <n v="1600"/>
    <n v="9"/>
    <n v="7"/>
    <n v="16"/>
    <n v="2"/>
    <n v="1"/>
    <m/>
    <n v="3"/>
    <m/>
    <m/>
    <n v="20340"/>
    <n v="4"/>
  </r>
  <r>
    <x v="8"/>
    <s v="NIGER"/>
    <s v="NIGER"/>
    <s v="ECOBANK"/>
    <s v="ECOBANK-NIGER"/>
    <s v="ECOBANK-NIGER"/>
    <s v="Banques"/>
    <x v="6"/>
    <s v="Togo"/>
    <m/>
    <n v="149"/>
    <n v="73"/>
    <n v="222"/>
    <n v="43"/>
    <n v="9"/>
    <n v="6"/>
    <m/>
    <m/>
    <m/>
    <n v="224761"/>
    <n v="15"/>
  </r>
  <r>
    <x v="8"/>
    <s v="NIGER"/>
    <s v="NIGER"/>
    <s v="ORABANK"/>
    <s v="ORABANK-NIGER"/>
    <s v="ORABANK-COTE d'IVOIRE, succursale du Niger"/>
    <s v="Banques"/>
    <x v="7"/>
    <s v="Togo"/>
    <n v="22187"/>
    <n v="67"/>
    <n v="45"/>
    <n v="112"/>
    <n v="15"/>
    <n v="4"/>
    <n v="5"/>
    <m/>
    <m/>
    <m/>
    <n v="75827"/>
    <n v="9"/>
  </r>
  <r>
    <x v="8"/>
    <s v="NIGER"/>
    <s v="NIGER"/>
    <s v="SONIBANK"/>
    <s v="SONIBANK-NIGER"/>
    <s v="SOCIETE NIGERIENNE DE BANQUE"/>
    <s v="Banques"/>
    <x v="0"/>
    <s v="Autre pays"/>
    <m/>
    <n v="188"/>
    <n v="83"/>
    <n v="271"/>
    <n v="17"/>
    <n v="8"/>
    <n v="6"/>
    <n v="1"/>
    <m/>
    <m/>
    <n v="354676"/>
    <n v="15"/>
  </r>
  <r>
    <x v="8"/>
    <s v="SENEGAL"/>
    <s v="SENEGAL"/>
    <s v="BA"/>
    <s v="BA-SENEGAL"/>
    <s v="BANQUE ATLANTIQUE-SENEGAL"/>
    <s v="Banques"/>
    <x v="1"/>
    <s v="Maroc"/>
    <n v="58765"/>
    <n v="61"/>
    <n v="167"/>
    <n v="228"/>
    <n v="20"/>
    <n v="12"/>
    <n v="8"/>
    <m/>
    <m/>
    <m/>
    <n v="325934"/>
    <n v="20"/>
  </r>
  <r>
    <x v="8"/>
    <s v="SENEGAL"/>
    <s v="SENEGAL"/>
    <s v="BANQUE ISLAMIQUE"/>
    <s v="BANQUE ISLAMIQUE-SENEGAL"/>
    <s v="BANQUE ISLAMIQUE DU SENEGAL"/>
    <s v="Banques"/>
    <x v="0"/>
    <s v="Autre pays"/>
    <n v="67751"/>
    <n v="52"/>
    <n v="150"/>
    <n v="202"/>
    <n v="30"/>
    <n v="19"/>
    <n v="9"/>
    <m/>
    <m/>
    <m/>
    <n v="363243"/>
    <n v="28"/>
  </r>
  <r>
    <x v="8"/>
    <s v="SENEGAL"/>
    <s v="SENEGAL"/>
    <s v="BCI"/>
    <s v="BCI-SENEGAL"/>
    <s v="BANQUE POUR LE COMMERCE ET L'INDUSTRIE DU MALI, SUCCURSALE DU SENEGAL"/>
    <s v="Banques"/>
    <x v="0"/>
    <s v="Autre pays"/>
    <n v="463"/>
    <n v="9"/>
    <n v="17"/>
    <n v="26"/>
    <n v="3"/>
    <n v="2"/>
    <m/>
    <m/>
    <m/>
    <m/>
    <n v="32363"/>
    <n v="2"/>
  </r>
  <r>
    <x v="8"/>
    <s v="SENEGAL"/>
    <s v="SENEGAL"/>
    <s v="BDK"/>
    <s v="BDK-SENEGAL"/>
    <s v="BANQUE DE DAKAR"/>
    <s v="Banques"/>
    <x v="0"/>
    <s v="Autre pays"/>
    <n v="1666"/>
    <n v="28"/>
    <n v="38"/>
    <n v="66"/>
    <m/>
    <n v="3"/>
    <m/>
    <m/>
    <m/>
    <m/>
    <n v="179451"/>
    <n v="3"/>
  </r>
  <r>
    <x v="8"/>
    <s v="SENEGAL"/>
    <s v="SENEGAL"/>
    <s v="BGFI"/>
    <s v="BGFI-SENEGAL"/>
    <s v="BGFI BANK SENEGAL"/>
    <s v="Banques"/>
    <x v="13"/>
    <s v="Autre pays"/>
    <n v="475"/>
    <n v="29"/>
    <n v="24"/>
    <n v="53"/>
    <m/>
    <n v="1"/>
    <m/>
    <m/>
    <m/>
    <m/>
    <n v="104480"/>
    <n v="1"/>
  </r>
  <r>
    <x v="8"/>
    <s v="SENEGAL"/>
    <s v="SENEGAL"/>
    <s v="BH"/>
    <s v="BH-SENEGAL"/>
    <s v="BANQUE DE L'HABITAT DU SENEGAL"/>
    <s v="Banques"/>
    <x v="0"/>
    <s v="Autre pays"/>
    <n v="199872"/>
    <n v="92"/>
    <n v="173"/>
    <n v="265"/>
    <n v="18"/>
    <n v="8"/>
    <n v="11"/>
    <n v="13"/>
    <m/>
    <m/>
    <n v="376718"/>
    <n v="32"/>
  </r>
  <r>
    <x v="8"/>
    <s v="SENEGAL"/>
    <s v="SENEGAL"/>
    <s v="BICI"/>
    <s v="BICI-SENEGAL"/>
    <s v="BANQUE INTERNATIONALE POUR LE COMMERCE ET L'INDUSTRIE DU SENEGAL"/>
    <s v="Banques"/>
    <x v="10"/>
    <s v="France"/>
    <n v="86472"/>
    <n v="126"/>
    <n v="343"/>
    <n v="469"/>
    <n v="55"/>
    <n v="20"/>
    <n v="14"/>
    <m/>
    <m/>
    <m/>
    <n v="464235"/>
    <n v="34"/>
  </r>
  <r>
    <x v="8"/>
    <s v="SENEGAL"/>
    <s v="SENEGAL"/>
    <s v="BIMAO"/>
    <s v="BIMAO-SENEGAL"/>
    <s v="BANQUE DES INSTITUTIONS MUTUALISTES D'AFRIQUE DE L'OUEST"/>
    <s v="Banques"/>
    <x v="0"/>
    <s v="Autre pays"/>
    <n v="735"/>
    <n v="16"/>
    <n v="25"/>
    <n v="41"/>
    <m/>
    <n v="1"/>
    <n v="2"/>
    <m/>
    <m/>
    <m/>
    <n v="34940"/>
    <n v="3"/>
  </r>
  <r>
    <x v="8"/>
    <s v="SENEGAL"/>
    <s v="SENEGAL"/>
    <s v="BNDE"/>
    <s v="BNDE-SENEGAL"/>
    <s v="BANQUE NATIONALE POUR LE DEVELOPPEMENT ECONOMIQUE"/>
    <s v="Banques"/>
    <x v="0"/>
    <s v="Autre pays"/>
    <n v="12696"/>
    <n v="40"/>
    <n v="123"/>
    <n v="163"/>
    <n v="12"/>
    <n v="4"/>
    <n v="8"/>
    <m/>
    <m/>
    <m/>
    <n v="175962"/>
    <n v="12"/>
  </r>
  <r>
    <x v="8"/>
    <s v="SENEGAL"/>
    <s v="SENEGAL"/>
    <s v="BOA"/>
    <s v="BOA-SENEGAL"/>
    <s v="BANK OF AFRICA-SENEGAL"/>
    <s v="Banques"/>
    <x v="2"/>
    <s v="Maroc"/>
    <n v="262262"/>
    <n v="77"/>
    <n v="276"/>
    <n v="353"/>
    <n v="44"/>
    <n v="33"/>
    <n v="25"/>
    <m/>
    <m/>
    <m/>
    <n v="451720"/>
    <n v="58"/>
  </r>
  <r>
    <x v="8"/>
    <s v="SENEGAL"/>
    <s v="SENEGAL"/>
    <s v="BRM"/>
    <s v="BRM-SENEGAL"/>
    <s v="BANQUE REGIONALE DE MARCHES"/>
    <s v="Banques"/>
    <x v="0"/>
    <s v="Autre pays"/>
    <n v="1233"/>
    <n v="40"/>
    <n v="104"/>
    <n v="144"/>
    <m/>
    <n v="2"/>
    <m/>
    <n v="2"/>
    <m/>
    <m/>
    <n v="408297"/>
    <n v="4"/>
  </r>
  <r>
    <x v="8"/>
    <s v="SENEGAL"/>
    <s v="SENEGAL"/>
    <s v="BSIC"/>
    <s v="BSIC-SENEGAL"/>
    <s v="BANQUE SAHELO-SAHARIENNE POUR L’INVESTISSEMENT ET LE COMMERCE"/>
    <s v="Banques"/>
    <x v="3"/>
    <s v="Libye"/>
    <n v="39401"/>
    <n v="32"/>
    <n v="124"/>
    <n v="156"/>
    <n v="15"/>
    <n v="9"/>
    <n v="5"/>
    <m/>
    <m/>
    <m/>
    <n v="123547"/>
    <n v="14"/>
  </r>
  <r>
    <x v="8"/>
    <s v="SENEGAL"/>
    <s v="SENEGAL"/>
    <s v="CBAO"/>
    <s v="CBAO-SENEGAL"/>
    <s v="COMPAGNIE BANCAIRE DE L'AFRIQUE OCCIDENTALE"/>
    <s v="Banques"/>
    <x v="4"/>
    <s v="Maroc"/>
    <n v="348504"/>
    <n v="507"/>
    <n v="506"/>
    <n v="1013"/>
    <n v="98"/>
    <n v="44"/>
    <n v="44"/>
    <m/>
    <m/>
    <m/>
    <n v="968930"/>
    <n v="88"/>
  </r>
  <r>
    <x v="8"/>
    <s v="SENEGAL"/>
    <s v="SENEGAL"/>
    <s v="CBI"/>
    <s v="CBI-SENEGAL"/>
    <s v="CORIS BANK INTERNATIONAL"/>
    <s v="Banques"/>
    <x v="11"/>
    <s v="Burkina Faso"/>
    <n v="3465"/>
    <n v="20"/>
    <n v="16"/>
    <n v="36"/>
    <m/>
    <n v="2"/>
    <m/>
    <m/>
    <m/>
    <m/>
    <n v="69250"/>
    <n v="2"/>
  </r>
  <r>
    <x v="8"/>
    <s v="SENEGAL"/>
    <s v="SENEGAL"/>
    <s v="CD"/>
    <s v="CD-SENEGAL"/>
    <s v="CREDIT DU SENEGAL"/>
    <s v="Banques"/>
    <x v="0"/>
    <s v="Autre pays"/>
    <n v="22329"/>
    <n v="50"/>
    <n v="81"/>
    <n v="131"/>
    <n v="15"/>
    <n v="8"/>
    <m/>
    <m/>
    <m/>
    <m/>
    <n v="204668"/>
    <n v="8"/>
  </r>
  <r>
    <x v="8"/>
    <s v="SENEGAL"/>
    <s v="SENEGAL"/>
    <s v="CI"/>
    <s v="CI-SENEGAL"/>
    <s v="CREDIT INTERNATIONAL"/>
    <s v="Banques"/>
    <x v="0"/>
    <s v="Autre pays"/>
    <n v="1338"/>
    <n v="11"/>
    <n v="47"/>
    <n v="58"/>
    <n v="2"/>
    <n v="2"/>
    <m/>
    <m/>
    <m/>
    <m/>
    <n v="65359"/>
    <n v="2"/>
  </r>
  <r>
    <x v="8"/>
    <s v="SENEGAL"/>
    <s v="SENEGAL"/>
    <s v="CITIBANK"/>
    <s v="CITIBANK-SENEGAL"/>
    <s v="CITIBANK SENEGAL"/>
    <s v="Banques"/>
    <x v="0"/>
    <s v="Autre pays"/>
    <n v="245"/>
    <n v="27"/>
    <n v="2"/>
    <n v="29"/>
    <m/>
    <n v="1"/>
    <m/>
    <m/>
    <m/>
    <m/>
    <n v="107725"/>
    <n v="1"/>
  </r>
  <r>
    <x v="8"/>
    <s v="SENEGAL"/>
    <s v="SENEGAL"/>
    <s v="CNCA"/>
    <s v="CNCA-SENEGAL"/>
    <s v="CAISSE NATIONALE DE CREDIT AGRICOLE DU SENEGAL"/>
    <s v="Banques"/>
    <x v="0"/>
    <s v="Autre pays"/>
    <n v="143252"/>
    <n v="144"/>
    <n v="207"/>
    <n v="351"/>
    <n v="36"/>
    <n v="7"/>
    <n v="30"/>
    <m/>
    <m/>
    <m/>
    <n v="303730"/>
    <n v="37"/>
  </r>
  <r>
    <x v="8"/>
    <s v="SENEGAL"/>
    <s v="SENEGAL"/>
    <s v="ECOBANK"/>
    <s v="ECOBANK-SENEGAL"/>
    <s v="ECOBANK-SENEGAL"/>
    <s v="Banques"/>
    <x v="6"/>
    <s v="Togo"/>
    <n v="255626"/>
    <n v="151"/>
    <n v="272"/>
    <n v="423"/>
    <n v="73"/>
    <n v="23"/>
    <n v="11"/>
    <m/>
    <m/>
    <m/>
    <n v="701430"/>
    <n v="34"/>
  </r>
  <r>
    <x v="8"/>
    <s v="SENEGAL"/>
    <s v="SENEGAL"/>
    <s v="FBNBANK"/>
    <s v="FBNBANK-SENEGAL"/>
    <s v="FBNBANK SA"/>
    <s v="Banques"/>
    <x v="0"/>
    <s v="Autre pays"/>
    <n v="3797"/>
    <n v="15"/>
    <n v="79"/>
    <n v="94"/>
    <n v="4"/>
    <n v="3"/>
    <m/>
    <m/>
    <m/>
    <m/>
    <n v="35560"/>
    <n v="3"/>
  </r>
  <r>
    <x v="8"/>
    <s v="SENEGAL"/>
    <s v="SENEGAL"/>
    <s v="LBO"/>
    <s v="LBO-SENEGAL"/>
    <s v="BANQUE OUTARDE"/>
    <s v="Banques"/>
    <x v="0"/>
    <s v="Autre pays"/>
    <n v="168"/>
    <n v="19"/>
    <n v="17"/>
    <n v="36"/>
    <m/>
    <m/>
    <m/>
    <m/>
    <m/>
    <m/>
    <n v="15140"/>
    <n v="1"/>
  </r>
  <r>
    <x v="8"/>
    <s v="SENEGAL"/>
    <s v="SENEGAL"/>
    <s v="NSIA"/>
    <s v="NSIA-SENEGAL"/>
    <s v="NSIA BANQUE, Succursale du Sénégal"/>
    <s v="Banques"/>
    <x v="14"/>
    <s v="Côte d’Ivoire"/>
    <n v="30804"/>
    <n v="24"/>
    <n v="101"/>
    <n v="125"/>
    <n v="9"/>
    <n v="7"/>
    <n v="2"/>
    <m/>
    <m/>
    <m/>
    <n v="225140"/>
    <n v="9"/>
  </r>
  <r>
    <x v="8"/>
    <s v="SENEGAL"/>
    <s v="SENEGAL"/>
    <s v="ORABANK"/>
    <s v="ORABANK-SENEGAL"/>
    <s v="ORABANK COTE D'IVOIRE, SUCCURSALE DU SENEGAL"/>
    <s v="Banques"/>
    <x v="7"/>
    <s v="Togo"/>
    <n v="17542"/>
    <n v="42"/>
    <n v="74"/>
    <n v="116"/>
    <n v="10"/>
    <n v="6"/>
    <n v="4"/>
    <m/>
    <m/>
    <m/>
    <n v="213027"/>
    <n v="10"/>
  </r>
  <r>
    <x v="8"/>
    <s v="SENEGAL"/>
    <s v="SENEGAL"/>
    <s v="SG"/>
    <s v="SG-SENEGAL"/>
    <s v="SOCIETE GENERALE DE BANQUES AU SENEGAL"/>
    <s v="Banques"/>
    <x v="8"/>
    <s v="France"/>
    <n v="214251"/>
    <n v="452"/>
    <n v="406"/>
    <n v="858"/>
    <n v="77"/>
    <n v="26"/>
    <n v="15"/>
    <m/>
    <m/>
    <m/>
    <n v="930233"/>
    <n v="41"/>
  </r>
  <r>
    <x v="8"/>
    <s v="SENEGAL"/>
    <s v="SENEGAL"/>
    <s v="UBA"/>
    <s v="UBA-SENEGAL"/>
    <s v="UNITED BANK OF AFRICA-SENEGAL"/>
    <s v="Banques"/>
    <x v="9"/>
    <s v="Nigeria"/>
    <n v="44602"/>
    <n v="42"/>
    <n v="121"/>
    <n v="163"/>
    <n v="17"/>
    <n v="9"/>
    <n v="2"/>
    <m/>
    <m/>
    <m/>
    <n v="348706"/>
    <n v="11"/>
  </r>
  <r>
    <x v="8"/>
    <s v="TOGO"/>
    <s v="TOGO"/>
    <s v="BA"/>
    <s v="BA-TOGO"/>
    <s v="BANQUE ATLANTIQUE TOGO"/>
    <s v="Banques"/>
    <x v="1"/>
    <s v="Maroc"/>
    <n v="64616"/>
    <n v="159"/>
    <n v="50"/>
    <n v="209"/>
    <n v="27"/>
    <n v="17"/>
    <n v="7"/>
    <m/>
    <m/>
    <m/>
    <n v="225756"/>
    <n v="24"/>
  </r>
  <r>
    <x v="8"/>
    <s v="TOGO"/>
    <s v="TOGO"/>
    <s v="BIA"/>
    <s v="BIA-TOGO"/>
    <s v="BANQUE INTERNATIONALE POUR L’AFRIQUE AU TOGO"/>
    <s v="Banques"/>
    <x v="0"/>
    <s v="Autre pays"/>
    <m/>
    <n v="54"/>
    <n v="176"/>
    <n v="230"/>
    <n v="11"/>
    <n v="9"/>
    <n v="2"/>
    <m/>
    <m/>
    <m/>
    <n v="105553"/>
    <n v="11"/>
  </r>
  <r>
    <x v="8"/>
    <s v="TOGO"/>
    <s v="TOGO"/>
    <s v="BOA"/>
    <s v="BOA-TOGO"/>
    <s v="BANK OF AFRICA-Togo"/>
    <s v="Banques"/>
    <x v="2"/>
    <s v="Maroc"/>
    <m/>
    <m/>
    <m/>
    <n v="0"/>
    <n v="12"/>
    <n v="10"/>
    <n v="2"/>
    <m/>
    <m/>
    <m/>
    <n v="138231"/>
    <n v="12"/>
  </r>
  <r>
    <x v="8"/>
    <s v="TOGO"/>
    <s v="TOGO"/>
    <s v="BPEC"/>
    <s v="BPEC-TOGO"/>
    <s v="BANQUE POPULAIRE POUR L’EPARGNE ET LE CREDIT"/>
    <s v="Banques"/>
    <x v="0"/>
    <s v="Autre pays"/>
    <n v="149567"/>
    <n v="133"/>
    <n v="71"/>
    <n v="204"/>
    <n v="17"/>
    <n v="6"/>
    <n v="21"/>
    <m/>
    <m/>
    <m/>
    <n v="65804"/>
    <n v="27"/>
  </r>
  <r>
    <x v="8"/>
    <s v="TOGO"/>
    <s v="TOGO"/>
    <s v="BSIC"/>
    <s v="BSIC-TOGO"/>
    <s v="BANQUE SAHELO-SAHARIENNE POUR L'INVESTISSEMENT ET LE COMMERCE - TOGO"/>
    <s v="Banques"/>
    <x v="3"/>
    <s v="Libye"/>
    <n v="20139"/>
    <n v="62"/>
    <n v="68"/>
    <n v="130"/>
    <n v="14"/>
    <n v="11"/>
    <n v="4"/>
    <m/>
    <m/>
    <m/>
    <n v="117107"/>
    <n v="15"/>
  </r>
  <r>
    <x v="8"/>
    <s v="TOGO"/>
    <s v="TOGO"/>
    <s v="BTCI"/>
    <s v="BTCI-TOGO"/>
    <s v="BANQUE TOGOLAISE POUR LE COMMERCE ET L'INDUSTRIE"/>
    <s v="Banques"/>
    <x v="0"/>
    <s v="Autre pays"/>
    <n v="69440"/>
    <n v="184"/>
    <n v="129"/>
    <n v="313"/>
    <n v="30"/>
    <n v="12"/>
    <n v="9"/>
    <m/>
    <m/>
    <m/>
    <n v="199837"/>
    <n v="21"/>
  </r>
  <r>
    <x v="8"/>
    <s v="TOGO"/>
    <s v="TOGO"/>
    <s v="CBI"/>
    <s v="CBI-TOGO"/>
    <s v="CORIS BANK INTERNATIONAL-TOGO"/>
    <s v="Banques"/>
    <x v="11"/>
    <s v="Burkina Faso"/>
    <n v="7741"/>
    <n v="34"/>
    <n v="29"/>
    <n v="63"/>
    <m/>
    <n v="5"/>
    <m/>
    <m/>
    <m/>
    <m/>
    <n v="139670"/>
    <n v="5"/>
  </r>
  <r>
    <x v="8"/>
    <s v="TOGO"/>
    <s v="TOGO"/>
    <s v="ECOBANK"/>
    <s v="ECOBANK-TOGO"/>
    <s v="ECOBANK-TOGO"/>
    <s v="Banques"/>
    <x v="6"/>
    <s v="Togo"/>
    <n v="217036"/>
    <n v="178"/>
    <n v="177"/>
    <n v="355"/>
    <n v="73"/>
    <n v="17"/>
    <n v="7"/>
    <m/>
    <m/>
    <m/>
    <n v="434703"/>
    <n v="24"/>
  </r>
  <r>
    <x v="8"/>
    <s v="TOGO"/>
    <s v="TOGO"/>
    <s v="NSIA"/>
    <s v="NSIA-TOGO"/>
    <s v="NSIA BANQUE, Succursale du Togo"/>
    <s v="Banques"/>
    <x v="14"/>
    <s v="Côte d’Ivoire"/>
    <n v="47936"/>
    <n v="22"/>
    <n v="108"/>
    <n v="130"/>
    <n v="12"/>
    <n v="9"/>
    <n v="2"/>
    <m/>
    <m/>
    <m/>
    <n v="180772"/>
    <n v="11"/>
  </r>
  <r>
    <x v="8"/>
    <s v="TOGO"/>
    <s v="TOGO"/>
    <s v="ORABANK"/>
    <s v="ORABANK-TOGO"/>
    <s v="ORABANK-TOGO"/>
    <s v="Banques"/>
    <x v="7"/>
    <s v="Togo"/>
    <n v="41"/>
    <n v="208"/>
    <n v="174"/>
    <n v="382"/>
    <n v="53"/>
    <n v="21"/>
    <n v="17"/>
    <m/>
    <m/>
    <m/>
    <n v="635355"/>
    <n v="38"/>
  </r>
  <r>
    <x v="8"/>
    <s v="TOGO"/>
    <s v="TOGO"/>
    <s v="SG"/>
    <s v="SG-TOGO"/>
    <s v="Succursale de la Société Générale-Bénin au Togo"/>
    <s v="Banques"/>
    <x v="8"/>
    <s v="France"/>
    <n v="336"/>
    <n v="16"/>
    <n v="24"/>
    <n v="40"/>
    <m/>
    <n v="2"/>
    <m/>
    <m/>
    <m/>
    <m/>
    <n v="51102"/>
    <n v="2"/>
  </r>
  <r>
    <x v="8"/>
    <s v="TOGO"/>
    <s v="TOGO"/>
    <s v="SIAB"/>
    <s v="SIAB-TOGO"/>
    <s v="SOCIETE INTERAFRICAINE DE BANQUE"/>
    <s v="Banques"/>
    <x v="0"/>
    <s v="Autre pays"/>
    <n v="5718"/>
    <n v="26"/>
    <n v="31"/>
    <n v="57"/>
    <m/>
    <n v="1"/>
    <m/>
    <m/>
    <m/>
    <m/>
    <n v="10237"/>
    <n v="1"/>
  </r>
  <r>
    <x v="9"/>
    <s v="BENIN"/>
    <s v="BENIN"/>
    <s v="BA"/>
    <s v="BA-BENIN"/>
    <s v="Banque Atlantique Bénin (B.A.B.)                                                "/>
    <s v="Banques"/>
    <x v="1"/>
    <s v="Maroc"/>
    <n v="96171"/>
    <n v="31"/>
    <n v="128"/>
    <n v="159"/>
    <n v="15"/>
    <n v="11"/>
    <n v="3"/>
    <m/>
    <m/>
    <m/>
    <n v="288051"/>
    <n v="14"/>
  </r>
  <r>
    <x v="9"/>
    <s v="BENIN"/>
    <s v="BENIN"/>
    <s v="BAIC"/>
    <s v="BAIC-BENIN"/>
    <s v="BANQUE AFRICAINE POUR L'INDUSTRIE ET LE COMMERCE"/>
    <s v="Banques"/>
    <x v="0"/>
    <s v="Autre pays"/>
    <n v="1137"/>
    <n v="18"/>
    <n v="24"/>
    <n v="42"/>
    <m/>
    <n v="1"/>
    <m/>
    <m/>
    <m/>
    <m/>
    <n v="80977"/>
    <n v="1"/>
  </r>
  <r>
    <x v="9"/>
    <s v="BENIN"/>
    <s v="BENIN"/>
    <s v="BGFI"/>
    <s v="BGFI-BENIN"/>
    <s v="BGFIBANK BENIN"/>
    <s v="Banques"/>
    <x v="13"/>
    <s v="Autre pays"/>
    <n v="9165"/>
    <n v="20"/>
    <n v="112"/>
    <n v="132"/>
    <n v="16"/>
    <n v="4"/>
    <n v="3"/>
    <m/>
    <m/>
    <m/>
    <n v="252116"/>
    <n v="7"/>
  </r>
  <r>
    <x v="9"/>
    <s v="BENIN"/>
    <s v="BENIN"/>
    <s v="BI"/>
    <s v="BI-BENIN"/>
    <s v="BANQUE INTERNATIONALE DU BENIN"/>
    <s v="Banques"/>
    <x v="0"/>
    <s v="Autre pays"/>
    <n v="32165"/>
    <n v="10"/>
    <n v="87"/>
    <n v="97"/>
    <n v="8"/>
    <n v="5"/>
    <n v="5"/>
    <m/>
    <m/>
    <m/>
    <n v="45750"/>
    <n v="10"/>
  </r>
  <r>
    <x v="9"/>
    <s v="BENIN"/>
    <s v="BENIN"/>
    <s v="BOA"/>
    <s v="BOA-BENIN"/>
    <s v="BANK OF AFRICA - BENIN"/>
    <s v="Banques"/>
    <x v="2"/>
    <s v="Maroc"/>
    <n v="592681"/>
    <n v="89"/>
    <n v="557"/>
    <n v="646"/>
    <n v="82"/>
    <n v="25"/>
    <n v="25"/>
    <m/>
    <m/>
    <m/>
    <n v="920808"/>
    <n v="50"/>
  </r>
  <r>
    <x v="9"/>
    <s v="BENIN"/>
    <s v="BENIN"/>
    <s v="BSIC"/>
    <s v="BSIC-BENIN"/>
    <s v="BANQUE SALEHO-SAHARIENNE POUR L'INVESTISSEMENT ET LE COMMERCE-BENIN"/>
    <s v="Banques"/>
    <x v="3"/>
    <s v="Libye"/>
    <n v="45016"/>
    <n v="34"/>
    <n v="133"/>
    <n v="167"/>
    <n v="15"/>
    <n v="12"/>
    <n v="2"/>
    <m/>
    <m/>
    <m/>
    <n v="139003"/>
    <n v="14"/>
  </r>
  <r>
    <x v="9"/>
    <s v="BENIN"/>
    <s v="BENIN"/>
    <s v="CBAO"/>
    <s v="CBAO-BENIN"/>
    <s v="CBAO, GROUPE ATTIJARIWAFA BANK, SUCCURSALE DU BENIN"/>
    <s v="Banques"/>
    <x v="4"/>
    <s v="Maroc"/>
    <n v="938"/>
    <n v="7"/>
    <n v="12"/>
    <n v="19"/>
    <n v="2"/>
    <n v="1"/>
    <m/>
    <m/>
    <m/>
    <m/>
    <n v="13843"/>
    <n v="1"/>
  </r>
  <r>
    <x v="9"/>
    <s v="BENIN"/>
    <s v="BENIN"/>
    <s v="CBI"/>
    <s v="CBI-BENIN"/>
    <s v="CORIS BANK INTERNATIONAL-BENIN"/>
    <s v="Banques"/>
    <x v="11"/>
    <s v="Burkina Faso"/>
    <n v="7913"/>
    <n v="33"/>
    <n v="24"/>
    <n v="57"/>
    <n v="2"/>
    <n v="3"/>
    <n v="1"/>
    <m/>
    <m/>
    <m/>
    <n v="238447"/>
    <n v="4"/>
  </r>
  <r>
    <x v="9"/>
    <s v="BENIN"/>
    <s v="BENIN"/>
    <s v="CCEI"/>
    <s v="CCEI-BENIN"/>
    <s v="CCEI BANK BENIN"/>
    <s v="Banques"/>
    <x v="0"/>
    <s v="Autre pays"/>
    <n v="7215"/>
    <n v="14"/>
    <n v="45"/>
    <n v="59"/>
    <n v="7"/>
    <n v="4"/>
    <n v="2"/>
    <m/>
    <m/>
    <m/>
    <n v="41777"/>
    <n v="6"/>
  </r>
  <r>
    <x v="9"/>
    <s v="BENIN"/>
    <s v="BENIN"/>
    <s v="ECOBANK"/>
    <s v="ECOBANK-BENIN"/>
    <s v="ECOBANK-BENIN"/>
    <s v="Banques"/>
    <x v="6"/>
    <s v="Togo"/>
    <n v="340665"/>
    <n v="67"/>
    <n v="246"/>
    <n v="313"/>
    <n v="74"/>
    <n v="15"/>
    <n v="10"/>
    <m/>
    <m/>
    <m/>
    <n v="577574"/>
    <n v="25"/>
  </r>
  <r>
    <x v="9"/>
    <s v="BENIN"/>
    <s v="BENIN"/>
    <s v="NSIA"/>
    <s v="NSIA-BENIN"/>
    <s v="NSIA BANQUE BENIN"/>
    <s v="Banques"/>
    <x v="14"/>
    <s v="Côte d’Ivoire"/>
    <n v="178338"/>
    <n v="48"/>
    <n v="340"/>
    <n v="388"/>
    <n v="31"/>
    <n v="13"/>
    <n v="10"/>
    <n v="3"/>
    <m/>
    <m/>
    <n v="362903"/>
    <n v="26"/>
  </r>
  <r>
    <x v="9"/>
    <s v="BENIN"/>
    <s v="BENIN"/>
    <s v="ORABANK"/>
    <s v="ORABANK-BENIN"/>
    <s v="ORABANK BENIN"/>
    <s v="Banques"/>
    <x v="7"/>
    <s v="Togo"/>
    <n v="54569"/>
    <n v="51"/>
    <n v="168"/>
    <n v="219"/>
    <n v="19"/>
    <n v="7"/>
    <n v="9"/>
    <m/>
    <m/>
    <m/>
    <n v="293350"/>
    <n v="16"/>
  </r>
  <r>
    <x v="9"/>
    <s v="BENIN"/>
    <s v="BENIN"/>
    <s v="SG"/>
    <s v="SG-BENIN"/>
    <s v="SOCIETE GENERALE–BENIN"/>
    <s v="Banques"/>
    <x v="8"/>
    <s v="France"/>
    <n v="64561"/>
    <n v="91"/>
    <n v="206"/>
    <n v="297"/>
    <n v="28"/>
    <n v="6"/>
    <n v="4"/>
    <n v="1"/>
    <m/>
    <m/>
    <n v="301917"/>
    <n v="11"/>
  </r>
  <r>
    <x v="9"/>
    <s v="BENIN"/>
    <s v="BENIN"/>
    <s v="SONIBANK"/>
    <s v="SONIBANK-BENIN"/>
    <s v="SONIBANK, SUCCURSALE DU BENIN"/>
    <s v="Banques"/>
    <x v="0"/>
    <s v="Autre pays"/>
    <n v="1515"/>
    <n v="4"/>
    <n v="8"/>
    <n v="12"/>
    <n v="1"/>
    <n v="1"/>
    <m/>
    <m/>
    <m/>
    <m/>
    <n v="17177"/>
    <n v="1"/>
  </r>
  <r>
    <x v="9"/>
    <s v="BENIN"/>
    <s v="BENIN"/>
    <s v="UBA"/>
    <s v="UBA-BENIN"/>
    <s v="UNITED BANK FOR AFRICA BENIN"/>
    <s v="Banques"/>
    <x v="9"/>
    <s v="Nigeria"/>
    <n v="541205"/>
    <n v="37"/>
    <n v="499"/>
    <n v="536"/>
    <n v="26"/>
    <n v="13"/>
    <n v="7"/>
    <m/>
    <m/>
    <m/>
    <n v="221281"/>
    <n v="20"/>
  </r>
  <r>
    <x v="9"/>
    <s v="BURKINA FASO"/>
    <s v="BURKINA"/>
    <s v="BA"/>
    <s v="BA-BURKINA"/>
    <s v="BANQUE ATLANTIQUE BURKINA FASO"/>
    <s v="Banques"/>
    <x v="1"/>
    <s v="Maroc"/>
    <n v="147766"/>
    <n v="106"/>
    <n v="114"/>
    <n v="220"/>
    <n v="26"/>
    <n v="9"/>
    <n v="15"/>
    <n v="2"/>
    <m/>
    <m/>
    <n v="448573"/>
    <n v="26"/>
  </r>
  <r>
    <x v="9"/>
    <s v="BURKINA FASO"/>
    <s v="BURKINA"/>
    <s v="BAC"/>
    <s v="BAC-BURKINA"/>
    <s v="BANQUE AGRICOLE DU FASO"/>
    <s v="Banques"/>
    <x v="0"/>
    <s v="Autre pays"/>
    <n v="1373"/>
    <n v="50"/>
    <m/>
    <n v="50"/>
    <m/>
    <n v="1"/>
    <n v="1"/>
    <m/>
    <m/>
    <m/>
    <n v="27066"/>
    <n v="2"/>
  </r>
  <r>
    <x v="9"/>
    <s v="BURKINA FASO"/>
    <s v="BURKINA"/>
    <s v="BC"/>
    <s v="BC-BURKINA"/>
    <s v="BANQUE COMMERCIALE DU BURKINA"/>
    <s v="Banques"/>
    <x v="0"/>
    <s v="Autre pays"/>
    <m/>
    <n v="73"/>
    <n v="95"/>
    <n v="168"/>
    <n v="18"/>
    <n v="7"/>
    <n v="9"/>
    <m/>
    <m/>
    <m/>
    <n v="177213"/>
    <n v="16"/>
  </r>
  <r>
    <x v="9"/>
    <s v="BURKINA FASO"/>
    <s v="BURKINA"/>
    <s v="BDU"/>
    <s v="BDU-BURKINA"/>
    <s v="BANQUE DE L'UNION BURKINA FASO"/>
    <s v="Banques"/>
    <x v="0"/>
    <s v="Autre pays"/>
    <n v="19923"/>
    <n v="15"/>
    <n v="40"/>
    <n v="55"/>
    <n v="16"/>
    <n v="9"/>
    <n v="5"/>
    <m/>
    <m/>
    <m/>
    <n v="155958"/>
    <n v="14"/>
  </r>
  <r>
    <x v="9"/>
    <s v="BURKINA FASO"/>
    <s v="BURKINA"/>
    <s v="BICIA"/>
    <s v="BICIA-BURKINA"/>
    <s v="BANQUE INTERNATIONALE POUR LE COMMERCE, L'INDUSTRIE ET L'AGRICULTURE DU BURKINA"/>
    <s v="Banques"/>
    <x v="10"/>
    <s v="France"/>
    <n v="76918"/>
    <n v="115"/>
    <n v="129"/>
    <n v="244"/>
    <n v="28"/>
    <n v="7"/>
    <n v="8"/>
    <m/>
    <m/>
    <m/>
    <n v="229655"/>
    <n v="15"/>
  </r>
  <r>
    <x v="9"/>
    <s v="BURKINA FASO"/>
    <s v="BURKINA"/>
    <s v="BOA"/>
    <s v="BOA-BURKINA"/>
    <s v="BANK OF AFRICA-BURKINA FASO"/>
    <s v="Banques"/>
    <x v="2"/>
    <s v="Maroc"/>
    <n v="541205"/>
    <n v="37"/>
    <n v="499"/>
    <n v="536"/>
    <n v="62"/>
    <n v="24"/>
    <n v="24"/>
    <m/>
    <m/>
    <m/>
    <n v="867213"/>
    <n v="48"/>
  </r>
  <r>
    <x v="9"/>
    <s v="BURKINA FASO"/>
    <s v="BURKINA"/>
    <s v="BSIC"/>
    <s v="BSIC-BURKINA"/>
    <s v="BANQUE SAHELO SAHARIENNE POUR L’INVESTISSEMENT ET LE COMMERCE DU BURKINA FASO"/>
    <s v="Banques"/>
    <x v="3"/>
    <s v="Libye"/>
    <n v="43932"/>
    <n v="68"/>
    <n v="127"/>
    <n v="195"/>
    <n v="25"/>
    <n v="10"/>
    <n v="7"/>
    <m/>
    <m/>
    <m/>
    <n v="198803"/>
    <n v="17"/>
  </r>
  <r>
    <x v="9"/>
    <s v="BURKINA FASO"/>
    <s v="BURKINA"/>
    <s v="CBAO"/>
    <s v="CBAO-BURKINA"/>
    <s v="CBAO GROUPE ATTIJARIWAFA BANK,"/>
    <s v="Banques"/>
    <x v="4"/>
    <s v="Maroc"/>
    <m/>
    <m/>
    <n v="45"/>
    <n v="45"/>
    <n v="7"/>
    <n v="5"/>
    <n v="1"/>
    <m/>
    <m/>
    <m/>
    <n v="49663"/>
    <n v="6"/>
  </r>
  <r>
    <x v="9"/>
    <s v="BURKINA FASO"/>
    <s v="BURKINA"/>
    <s v="CBI"/>
    <s v="CBI-BURKINA"/>
    <s v="CORIS BANK INTERNATIONAL"/>
    <s v="Banques"/>
    <x v="11"/>
    <s v="Burkina Faso"/>
    <n v="330915"/>
    <n v="169"/>
    <n v="384"/>
    <n v="553"/>
    <n v="54"/>
    <n v="24"/>
    <n v="28"/>
    <m/>
    <m/>
    <m/>
    <n v="1172518"/>
    <n v="52"/>
  </r>
  <r>
    <x v="9"/>
    <s v="BURKINA FASO"/>
    <s v="BURKINA"/>
    <s v="ECOBANK"/>
    <s v="ECOBANK-BURKINA"/>
    <s v="ECOBANK-BURKINA"/>
    <s v="Banques"/>
    <x v="6"/>
    <s v="Togo"/>
    <n v="450088"/>
    <n v="58"/>
    <n v="391"/>
    <n v="449"/>
    <n v="102"/>
    <n v="15"/>
    <n v="27"/>
    <m/>
    <m/>
    <m/>
    <n v="940205"/>
    <n v="42"/>
  </r>
  <r>
    <x v="9"/>
    <s v="BURKINA FASO"/>
    <s v="BURKINA"/>
    <s v="IB BANK"/>
    <s v="IB BANK-BURKINA"/>
    <s v="INTERNATIONAL BUSINESS BANK"/>
    <s v="Banques"/>
    <x v="0"/>
    <s v="Autre pays"/>
    <n v="26506"/>
    <n v="57"/>
    <n v="62"/>
    <n v="119"/>
    <n v="13"/>
    <n v="8"/>
    <n v="5"/>
    <m/>
    <m/>
    <m/>
    <n v="132052"/>
    <n v="13"/>
  </r>
  <r>
    <x v="9"/>
    <s v="BURKINA FASO"/>
    <s v="BURKINA"/>
    <s v="ORABANK"/>
    <s v="ORABANK-BURKINA"/>
    <s v="ORABANK-COTE D'IVOIRE, SUCCURSALE DU BURKINA"/>
    <s v="Banques"/>
    <x v="7"/>
    <s v="Togo"/>
    <n v="36555"/>
    <n v="19"/>
    <n v="93"/>
    <n v="112"/>
    <n v="11"/>
    <n v="8"/>
    <n v="3"/>
    <m/>
    <m/>
    <m/>
    <n v="184761"/>
    <n v="11"/>
  </r>
  <r>
    <x v="9"/>
    <s v="BURKINA FASO"/>
    <s v="BURKINA"/>
    <s v="SG"/>
    <s v="SG-BURKINA"/>
    <s v="SOCIETE GENERALE BURKINA FASO"/>
    <s v="Banques"/>
    <x v="8"/>
    <s v="France"/>
    <n v="146869"/>
    <n v="316"/>
    <n v="4"/>
    <n v="320"/>
    <n v="67"/>
    <n v="13"/>
    <n v="11"/>
    <m/>
    <m/>
    <m/>
    <n v="657873"/>
    <n v="24"/>
  </r>
  <r>
    <x v="9"/>
    <s v="BURKINA FASO"/>
    <s v="BURKINA"/>
    <s v="UBA"/>
    <s v="UBA-BURKINA"/>
    <s v="UNITED BANK FOR AFRICA - BURKINA"/>
    <s v="Banques"/>
    <x v="9"/>
    <s v="Nigeria"/>
    <n v="216175"/>
    <n v="84"/>
    <n v="204"/>
    <n v="288"/>
    <n v="40"/>
    <n v="9"/>
    <n v="18"/>
    <m/>
    <m/>
    <m/>
    <n v="369069"/>
    <n v="27"/>
  </r>
  <r>
    <x v="9"/>
    <s v="BURKINA FASO"/>
    <s v="BURKINA"/>
    <s v="WBI"/>
    <s v="WBI-BURKINA"/>
    <s v="WENDKUNI BANK INTERNATIONAL"/>
    <s v="Banques"/>
    <x v="0"/>
    <s v="Autre pays"/>
    <n v="5475"/>
    <n v="71"/>
    <n v="4"/>
    <n v="75"/>
    <n v="4"/>
    <n v="3"/>
    <n v="2"/>
    <m/>
    <m/>
    <m/>
    <n v="76375"/>
    <n v="5"/>
  </r>
  <r>
    <x v="9"/>
    <s v="COTE D'IVOIRE"/>
    <s v="CI"/>
    <s v="AFB"/>
    <s v="AFB-CI"/>
    <s v="AFRILAND FIRST BANK-CI"/>
    <s v="Banques"/>
    <x v="0"/>
    <s v="Autre pays"/>
    <n v="29935"/>
    <n v="96"/>
    <n v="92"/>
    <n v="188"/>
    <n v="19"/>
    <n v="11"/>
    <n v="3"/>
    <m/>
    <m/>
    <m/>
    <n v="82768"/>
    <n v="14"/>
  </r>
  <r>
    <x v="9"/>
    <s v="COTE D'IVOIRE"/>
    <s v="CI"/>
    <s v="BA"/>
    <s v="BA-CI"/>
    <s v="BANQUE ATLANTIQUE-COTE D'IVOIRE"/>
    <s v="Banques"/>
    <x v="1"/>
    <s v="Maroc"/>
    <n v="376798"/>
    <n v="328"/>
    <n v="316"/>
    <n v="644"/>
    <n v="76"/>
    <n v="35"/>
    <n v="35"/>
    <m/>
    <m/>
    <m/>
    <n v="1679861"/>
    <n v="70"/>
  </r>
  <r>
    <x v="9"/>
    <s v="COTE D'IVOIRE"/>
    <s v="CI"/>
    <s v="BBG"/>
    <s v="BBG-CI"/>
    <s v="BRIDGE BANK GROUP COTE D'IVOIRE"/>
    <s v="Banques"/>
    <x v="0"/>
    <s v="Autre pays"/>
    <n v="14136"/>
    <n v="149"/>
    <n v="83"/>
    <n v="232"/>
    <n v="13"/>
    <n v="13"/>
    <n v="1"/>
    <m/>
    <m/>
    <m/>
    <n v="493937"/>
    <n v="14"/>
  </r>
  <r>
    <x v="9"/>
    <s v="COTE D'IVOIRE"/>
    <s v="CI"/>
    <s v="BDA"/>
    <s v="BDA-CI"/>
    <s v="BANQUE D'ABIDJAN"/>
    <s v="Banques"/>
    <x v="0"/>
    <s v="Autre pays"/>
    <n v="13768"/>
    <n v="82"/>
    <n v="115"/>
    <n v="197"/>
    <m/>
    <n v="17"/>
    <n v="10"/>
    <m/>
    <m/>
    <m/>
    <n v="152360"/>
    <n v="27"/>
  </r>
  <r>
    <x v="9"/>
    <s v="COTE D'IVOIRE"/>
    <s v="CI"/>
    <s v="BDU"/>
    <s v="BDU-CI"/>
    <s v="BANQUE DE L'UNION COTE D'IVOIRE"/>
    <s v="Banques"/>
    <x v="0"/>
    <s v="Autre pays"/>
    <n v="23001"/>
    <n v="34"/>
    <n v="78"/>
    <n v="112"/>
    <n v="13"/>
    <n v="6"/>
    <n v="4"/>
    <m/>
    <m/>
    <m/>
    <n v="108260"/>
    <n v="10"/>
  </r>
  <r>
    <x v="9"/>
    <s v="COTE D'IVOIRE"/>
    <s v="CI"/>
    <s v="BGFI"/>
    <s v="BGFI-CI"/>
    <s v="BGFIBANK COTE D'IVOIRE"/>
    <s v="Banques"/>
    <x v="13"/>
    <s v="Autre pays"/>
    <n v="1873"/>
    <n v="62"/>
    <n v="62"/>
    <n v="124"/>
    <n v="8"/>
    <n v="5"/>
    <n v="1"/>
    <m/>
    <m/>
    <m/>
    <n v="393758"/>
    <n v="6"/>
  </r>
  <r>
    <x v="9"/>
    <s v="COTE D'IVOIRE"/>
    <s v="CI"/>
    <s v="BH"/>
    <s v="BH-CI"/>
    <s v="BANQUE DE L'HABITAT DE COTE D'IVOIRE"/>
    <s v="Banques"/>
    <x v="0"/>
    <s v="Autre pays"/>
    <n v="74846"/>
    <n v="123"/>
    <n v="143"/>
    <n v="266"/>
    <n v="22"/>
    <n v="8"/>
    <n v="3"/>
    <m/>
    <m/>
    <m/>
    <n v="103305"/>
    <n v="11"/>
  </r>
  <r>
    <x v="9"/>
    <s v="COTE D'IVOIRE"/>
    <s v="CI"/>
    <s v="BICI"/>
    <s v="BICI-CI"/>
    <s v="BANQUE INTERNATIONALE POUR LE COMMERCE ET L'INDUSTRIE"/>
    <s v="Banques"/>
    <x v="10"/>
    <s v="France"/>
    <n v="185751"/>
    <n v="441"/>
    <n v="237"/>
    <n v="678"/>
    <n v="82"/>
    <n v="29"/>
    <n v="15"/>
    <m/>
    <m/>
    <m/>
    <n v="750536"/>
    <n v="44"/>
  </r>
  <r>
    <x v="9"/>
    <s v="COTE D'IVOIRE"/>
    <s v="CI"/>
    <s v="BMS"/>
    <s v="BMS-CI"/>
    <s v="BANQUE MALIENNE DE SOLIDARITE EN COTE D'IVOIRE"/>
    <s v="Banques"/>
    <x v="0"/>
    <s v="Autre pays"/>
    <n v="9269"/>
    <n v="24"/>
    <n v="73"/>
    <n v="97"/>
    <n v="7"/>
    <n v="4"/>
    <n v="3"/>
    <m/>
    <m/>
    <m/>
    <n v="70684"/>
    <n v="7"/>
  </r>
  <r>
    <x v="9"/>
    <s v="COTE D'IVOIRE"/>
    <s v="CI"/>
    <s v="BNI"/>
    <s v="BNI-CI"/>
    <s v="BANQUE NATIONALE D'INVESTISSEMENT"/>
    <s v="Banques"/>
    <x v="0"/>
    <s v="Autre pays"/>
    <n v="130122"/>
    <n v="399"/>
    <n v="228"/>
    <n v="627"/>
    <n v="117"/>
    <n v="20"/>
    <n v="23"/>
    <m/>
    <m/>
    <m/>
    <n v="823982"/>
    <n v="43"/>
  </r>
  <r>
    <x v="9"/>
    <s v="COTE D'IVOIRE"/>
    <s v="CI"/>
    <s v="BOA"/>
    <s v="BOA-CI"/>
    <s v="BANK OF AFRICA – COTE D'IVOIRE"/>
    <s v="Banques"/>
    <x v="2"/>
    <s v="Maroc"/>
    <n v="275007"/>
    <n v="209"/>
    <n v="255"/>
    <n v="464"/>
    <n v="45"/>
    <n v="31"/>
    <n v="10"/>
    <m/>
    <m/>
    <m/>
    <n v="607476"/>
    <n v="41"/>
  </r>
  <r>
    <x v="9"/>
    <s v="COTE D'IVOIRE"/>
    <s v="CI"/>
    <s v="BP"/>
    <s v="BP-CI"/>
    <s v="BANQUE POPULAIRE DE CÔTE D'IVOIRE"/>
    <s v="Banques"/>
    <x v="0"/>
    <s v="Autre pays"/>
    <n v="323215"/>
    <n v="135"/>
    <n v="379"/>
    <n v="514"/>
    <n v="89"/>
    <n v="16"/>
    <n v="58"/>
    <m/>
    <m/>
    <m/>
    <n v="64964"/>
    <n v="74"/>
  </r>
  <r>
    <x v="9"/>
    <s v="COTE D'IVOIRE"/>
    <s v="CI"/>
    <s v="BRM"/>
    <s v="BRM-CI"/>
    <s v="BANQUE REGIONALE DE MARCHES EN COTE D'IVOIRE"/>
    <s v="Banques"/>
    <x v="0"/>
    <s v="Autre pays"/>
    <n v="293"/>
    <n v="13"/>
    <n v="8"/>
    <n v="21"/>
    <m/>
    <n v="1"/>
    <m/>
    <m/>
    <m/>
    <m/>
    <n v="23632"/>
    <n v="1"/>
  </r>
  <r>
    <x v="9"/>
    <s v="COTE D'IVOIRE"/>
    <s v="CI"/>
    <s v="BSIC"/>
    <s v="BSIC-CI"/>
    <s v="BANQUE SAHELO-SAHARIENNE POUR L'INVESTISSEMENT ET LE COMMERCE COTE D'IVOIRE"/>
    <s v="Banques"/>
    <x v="3"/>
    <s v="Libye"/>
    <n v="42690"/>
    <n v="79"/>
    <n v="135"/>
    <n v="214"/>
    <n v="23"/>
    <n v="13"/>
    <n v="8"/>
    <m/>
    <m/>
    <m/>
    <n v="141425"/>
    <n v="21"/>
  </r>
  <r>
    <x v="9"/>
    <s v="COTE D'IVOIRE"/>
    <s v="CI"/>
    <s v="CBI"/>
    <s v="CBI-CI"/>
    <s v="CORIS BANK INTERNATIONAL COTE D'IVOIRE"/>
    <s v="Banques"/>
    <x v="11"/>
    <s v="Burkina Faso"/>
    <n v="59329"/>
    <n v="59"/>
    <n v="109"/>
    <n v="168"/>
    <n v="17"/>
    <n v="11"/>
    <n v="7"/>
    <m/>
    <m/>
    <m/>
    <n v="492146"/>
    <n v="18"/>
  </r>
  <r>
    <x v="9"/>
    <s v="COTE D'IVOIRE"/>
    <s v="CI"/>
    <s v="CITIBANK"/>
    <s v="CITIBANK-CI"/>
    <s v="CITIBANK COTE D'IVOIRE"/>
    <s v="Banques"/>
    <x v="0"/>
    <s v="Autre pays"/>
    <n v="320"/>
    <n v="34"/>
    <n v="5"/>
    <n v="39"/>
    <m/>
    <n v="1"/>
    <m/>
    <m/>
    <m/>
    <m/>
    <n v="179814"/>
    <n v="1"/>
  </r>
  <r>
    <x v="9"/>
    <s v="COTE D'IVOIRE"/>
    <s v="CI"/>
    <s v="ECOBANK"/>
    <s v="ECOBANK-CI"/>
    <s v="ECOBANK COTE D'IVOIRE"/>
    <s v="Banques"/>
    <x v="6"/>
    <s v="Togo"/>
    <n v="354692"/>
    <n v="287"/>
    <n v="406"/>
    <n v="693"/>
    <n v="141"/>
    <n v="26"/>
    <n v="19"/>
    <m/>
    <m/>
    <m/>
    <n v="1493221"/>
    <n v="45"/>
  </r>
  <r>
    <x v="9"/>
    <s v="COTE D'IVOIRE"/>
    <s v="CI"/>
    <s v="GTBANK"/>
    <s v="GTBANK-CI"/>
    <s v="GUARANTY TRUST BANK COTE D'IVOIRE"/>
    <s v="Banques"/>
    <x v="0"/>
    <s v="Autre pays"/>
    <n v="95288"/>
    <n v="50"/>
    <n v="95"/>
    <n v="145"/>
    <n v="8"/>
    <n v="4"/>
    <m/>
    <m/>
    <m/>
    <m/>
    <n v="78019"/>
    <n v="4"/>
  </r>
  <r>
    <x v="9"/>
    <s v="COTE D'IVOIRE"/>
    <s v="CI"/>
    <s v="MFG"/>
    <s v="MFG-CI"/>
    <s v="MANSA FINANCIAL GROUP"/>
    <s v="Banques"/>
    <x v="0"/>
    <s v="Autre pays"/>
    <m/>
    <m/>
    <m/>
    <n v="0"/>
    <m/>
    <m/>
    <m/>
    <m/>
    <m/>
    <m/>
    <m/>
    <n v="0"/>
  </r>
  <r>
    <x v="9"/>
    <s v="COTE D'IVOIRE"/>
    <s v="CI"/>
    <s v="NSIA"/>
    <s v="NSIA-CI"/>
    <s v="NSIA BANQUE COTE D'IVOIRE"/>
    <s v="Banques"/>
    <x v="14"/>
    <s v="Côte d’Ivoire"/>
    <n v="411557"/>
    <n v="478"/>
    <n v="538"/>
    <n v="1016"/>
    <n v="127"/>
    <n v="45"/>
    <n v="37"/>
    <n v="1"/>
    <m/>
    <m/>
    <n v="1200422"/>
    <n v="83"/>
  </r>
  <r>
    <x v="9"/>
    <s v="COTE D'IVOIRE"/>
    <s v="CI"/>
    <s v="ORABANK"/>
    <s v="ORABANK-CI"/>
    <s v="ORABANK COTE D'IVOIRE"/>
    <s v="Banques"/>
    <x v="7"/>
    <s v="Togo"/>
    <n v="20751"/>
    <n v="84"/>
    <n v="53"/>
    <n v="137"/>
    <n v="10"/>
    <n v="6"/>
    <n v="2"/>
    <m/>
    <m/>
    <m/>
    <n v="455047"/>
    <n v="8"/>
  </r>
  <r>
    <x v="9"/>
    <s v="COTE D'IVOIRE"/>
    <s v="CI"/>
    <s v="SCB"/>
    <s v="SCB-CI"/>
    <s v="STANDARD CHARTERED BANK COTE D'IVOIRE"/>
    <s v="Banques"/>
    <x v="0"/>
    <s v="Autre pays"/>
    <n v="11790"/>
    <n v="104"/>
    <n v="5"/>
    <n v="109"/>
    <n v="6"/>
    <n v="5"/>
    <n v="1"/>
    <m/>
    <m/>
    <m/>
    <n v="255589"/>
    <n v="6"/>
  </r>
  <r>
    <x v="9"/>
    <s v="COTE D'IVOIRE"/>
    <s v="CI"/>
    <s v="SG"/>
    <s v="SG-CI"/>
    <s v="SOCIETE GENERALE COTE D'IVOIRE"/>
    <s v="Banques"/>
    <x v="8"/>
    <s v="France"/>
    <n v="899101"/>
    <n v="743"/>
    <n v="551"/>
    <n v="1294"/>
    <n v="151"/>
    <n v="49"/>
    <n v="25"/>
    <m/>
    <m/>
    <m/>
    <n v="2153242"/>
    <n v="74"/>
  </r>
  <r>
    <x v="9"/>
    <s v="COTE D'IVOIRE"/>
    <s v="CI"/>
    <s v="SIB"/>
    <s v="SIB-CI"/>
    <s v="SOCIETE IVOIRIENNE DE BANQUE"/>
    <s v="Banques"/>
    <x v="4"/>
    <s v="Maroc"/>
    <n v="423654"/>
    <n v="419"/>
    <n v="457"/>
    <n v="876"/>
    <n v="84"/>
    <n v="44"/>
    <n v="21"/>
    <m/>
    <m/>
    <m/>
    <n v="1099398"/>
    <n v="65"/>
  </r>
  <r>
    <x v="9"/>
    <s v="COTE D'IVOIRE"/>
    <s v="CI"/>
    <s v="STANBIC"/>
    <s v="STANBIC-CI"/>
    <s v="STANBIC BANK"/>
    <s v="Banques"/>
    <x v="0"/>
    <s v="Autre pays"/>
    <n v="83"/>
    <n v="25"/>
    <n v="13"/>
    <n v="38"/>
    <m/>
    <n v="1"/>
    <m/>
    <m/>
    <m/>
    <m/>
    <n v="69397"/>
    <n v="1"/>
  </r>
  <r>
    <x v="9"/>
    <s v="COTE D'IVOIRE"/>
    <s v="CI"/>
    <s v="UBA"/>
    <s v="UBA-CI"/>
    <s v="UNITED BANK FOR AFRICA COTE D'IVOIRE"/>
    <s v="Banques"/>
    <x v="9"/>
    <s v="Nigeria"/>
    <n v="101915"/>
    <n v="133"/>
    <n v="64"/>
    <n v="197"/>
    <n v="20"/>
    <n v="9"/>
    <n v="2"/>
    <m/>
    <m/>
    <m/>
    <n v="340280"/>
    <n v="11"/>
  </r>
  <r>
    <x v="9"/>
    <s v="COTE D'IVOIRE"/>
    <s v="CI"/>
    <s v="VERSUS"/>
    <s v="VERSUS-CI"/>
    <s v="VERSUS BANK"/>
    <s v="Banques"/>
    <x v="0"/>
    <s v="Autre pays"/>
    <n v="8494"/>
    <n v="47"/>
    <n v="71"/>
    <n v="118"/>
    <n v="3"/>
    <n v="3"/>
    <m/>
    <m/>
    <m/>
    <m/>
    <n v="96205"/>
    <n v="3"/>
  </r>
  <r>
    <x v="9"/>
    <s v="GUINEE-BISSAU"/>
    <s v="GB"/>
    <s v="BA"/>
    <s v="BA-GB"/>
    <s v="BANQUE ATLANTIQUE-GUINEE-BISSAU"/>
    <s v="Banques"/>
    <x v="1"/>
    <s v="Maroc"/>
    <n v="9787"/>
    <n v="32"/>
    <n v="22"/>
    <n v="54"/>
    <n v="2"/>
    <n v="3"/>
    <m/>
    <m/>
    <m/>
    <m/>
    <n v="43822"/>
    <n v="3"/>
  </r>
  <r>
    <x v="9"/>
    <s v="GUINEE-BISSAU"/>
    <s v="GB"/>
    <s v="BAO"/>
    <s v="BAO-GB"/>
    <s v="BANCO DA ÁFRICA OCIDENTAL"/>
    <s v="Banques"/>
    <x v="0"/>
    <s v="Autre pays"/>
    <n v="55261"/>
    <n v="65"/>
    <n v="100"/>
    <n v="165"/>
    <n v="23"/>
    <n v="7"/>
    <n v="7"/>
    <m/>
    <m/>
    <m/>
    <n v="63484"/>
    <n v="14"/>
  </r>
  <r>
    <x v="9"/>
    <s v="GUINEE-BISSAU"/>
    <s v="GB"/>
    <s v="BDU"/>
    <s v="BDU-GB"/>
    <s v="BANCO DA UNIÃO-SA"/>
    <s v="Banques"/>
    <x v="0"/>
    <s v="Autre pays"/>
    <n v="13919"/>
    <n v="12"/>
    <n v="69"/>
    <n v="81"/>
    <n v="9"/>
    <n v="10"/>
    <n v="3"/>
    <m/>
    <m/>
    <m/>
    <n v="56578"/>
    <n v="13"/>
  </r>
  <r>
    <x v="9"/>
    <s v="GUINEE-BISSAU"/>
    <s v="GB"/>
    <s v="ECOBANK"/>
    <s v="ECOBANK-GB"/>
    <s v="ECOBANK-GUINEE-BISSAU"/>
    <s v="Banques"/>
    <x v="6"/>
    <s v="Togo"/>
    <n v="47350"/>
    <n v="13"/>
    <n v="94"/>
    <n v="107"/>
    <n v="20"/>
    <n v="3"/>
    <n v="3"/>
    <m/>
    <m/>
    <m/>
    <n v="78940"/>
    <n v="6"/>
  </r>
  <r>
    <x v="9"/>
    <s v="GUINEE-BISSAU"/>
    <s v="GB"/>
    <s v="ORABANK"/>
    <s v="ORABANK-GB"/>
    <s v="ORABANK-GB (ex BRS)"/>
    <s v="Banques"/>
    <x v="7"/>
    <s v="Togo"/>
    <n v="37157"/>
    <n v="26"/>
    <n v="89"/>
    <n v="115"/>
    <n v="11"/>
    <n v="3"/>
    <n v="2"/>
    <m/>
    <m/>
    <m/>
    <n v="62478"/>
    <n v="5"/>
  </r>
  <r>
    <x v="9"/>
    <s v="MALI"/>
    <s v="MALI"/>
    <s v="BA"/>
    <s v="BA-MALI"/>
    <s v="BANQUE ATLANTIQUE MALI"/>
    <s v="Banques"/>
    <x v="1"/>
    <s v="Maroc"/>
    <n v="69459"/>
    <n v="126"/>
    <n v="102"/>
    <n v="228"/>
    <n v="21"/>
    <n v="14"/>
    <n v="7"/>
    <m/>
    <m/>
    <m/>
    <n v="312633"/>
    <n v="21"/>
  </r>
  <r>
    <x v="9"/>
    <s v="MALI"/>
    <s v="MALI"/>
    <s v="BCI"/>
    <s v="BCI-MALI"/>
    <s v="BANQUE POUR LE COMMERCE ET L'INDUSTRIE DU MALI"/>
    <s v="Banques"/>
    <x v="0"/>
    <s v="Autre pays"/>
    <n v="3476"/>
    <n v="52"/>
    <n v="88"/>
    <n v="140"/>
    <n v="8"/>
    <n v="8"/>
    <n v="5"/>
    <n v="1"/>
    <m/>
    <m/>
    <n v="132180"/>
    <n v="14"/>
  </r>
  <r>
    <x v="9"/>
    <s v="MALI"/>
    <s v="MALI"/>
    <s v="BCS"/>
    <s v="BCS-MALI"/>
    <s v="BANQUE COMMERCIALE DU SAHEL"/>
    <s v="Banques"/>
    <x v="0"/>
    <s v="Autre pays"/>
    <n v="33423"/>
    <n v="134"/>
    <n v="38"/>
    <n v="172"/>
    <n v="20"/>
    <n v="10"/>
    <n v="9"/>
    <m/>
    <m/>
    <m/>
    <n v="168506"/>
    <n v="19"/>
  </r>
  <r>
    <x v="9"/>
    <s v="MALI"/>
    <s v="MALI"/>
    <s v="BD"/>
    <s v="BD-MALI"/>
    <s v="BANQUE DE DEVELOPPEMENT DU MALI"/>
    <s v="Banques"/>
    <x v="12"/>
    <s v="Mali"/>
    <n v="198796"/>
    <n v="239"/>
    <n v="232"/>
    <n v="471"/>
    <n v="91"/>
    <n v="26"/>
    <n v="30"/>
    <n v="6"/>
    <m/>
    <m/>
    <n v="886020"/>
    <n v="62"/>
  </r>
  <r>
    <x v="9"/>
    <s v="MALI"/>
    <s v="MALI"/>
    <s v="BI"/>
    <s v="BI-MALI"/>
    <s v="BANQUE INTERNATIONALE POUR LE MALI"/>
    <s v="Banques"/>
    <x v="0"/>
    <s v="Autre pays"/>
    <n v="275415"/>
    <n v="164"/>
    <n v="229"/>
    <n v="393"/>
    <n v="64"/>
    <n v="36"/>
    <n v="26"/>
    <n v="5"/>
    <m/>
    <m/>
    <n v="345064"/>
    <n v="67"/>
  </r>
  <r>
    <x v="9"/>
    <s v="MALI"/>
    <s v="MALI"/>
    <s v="BICI"/>
    <s v="BICI-MALI"/>
    <s v="BANQUE INTERNATIONALE POUR LE COMMERCE ET L'INDUSTRIE AU MALI"/>
    <s v="Banques"/>
    <x v="10"/>
    <s v="France"/>
    <n v="4059"/>
    <n v="57"/>
    <n v="22"/>
    <n v="79"/>
    <n v="10"/>
    <n v="2"/>
    <m/>
    <m/>
    <m/>
    <m/>
    <n v="132858"/>
    <n v="2"/>
  </r>
  <r>
    <x v="9"/>
    <s v="MALI"/>
    <s v="MALI"/>
    <s v="BMS"/>
    <s v="BMS-MALI"/>
    <s v="BANQUE MALIENNE DE SOLIDARITE"/>
    <s v="Banques"/>
    <x v="0"/>
    <s v="Autre pays"/>
    <n v="297040"/>
    <n v="162"/>
    <n v="170"/>
    <n v="332"/>
    <n v="44"/>
    <n v="17"/>
    <n v="22"/>
    <n v="4"/>
    <m/>
    <m/>
    <n v="869104"/>
    <n v="43"/>
  </r>
  <r>
    <x v="9"/>
    <s v="MALI"/>
    <s v="MALI"/>
    <s v="BNDA"/>
    <s v="BNDA-MALI"/>
    <s v="BANQUE NATIONALE DE DÉVELOPPEMENT AGRICOLE"/>
    <s v="Banques"/>
    <x v="0"/>
    <s v="Autre pays"/>
    <n v="298955"/>
    <n v="154"/>
    <n v="276"/>
    <n v="430"/>
    <n v="72"/>
    <n v="15"/>
    <n v="30"/>
    <n v="1"/>
    <m/>
    <m/>
    <n v="499802"/>
    <n v="46"/>
  </r>
  <r>
    <x v="9"/>
    <s v="MALI"/>
    <s v="MALI"/>
    <s v="BOA"/>
    <s v="BOA-MALI"/>
    <s v="BANK OF AFRICA -MALI"/>
    <s v="Banques"/>
    <x v="2"/>
    <s v="Maroc"/>
    <n v="320651"/>
    <n v="187"/>
    <n v="259"/>
    <n v="446"/>
    <m/>
    <n v="19"/>
    <n v="16"/>
    <m/>
    <m/>
    <m/>
    <n v="577315"/>
    <n v="35"/>
  </r>
  <r>
    <x v="9"/>
    <s v="MALI"/>
    <s v="MALI"/>
    <s v="BSIC"/>
    <s v="BSIC-MALI"/>
    <s v="BANQUE SAHELO-SAHARIENNE POUR L'INVESTISSEMENT ET LE COMMERCE AU MALI"/>
    <s v="Banques"/>
    <x v="3"/>
    <s v="Libye"/>
    <n v="28994"/>
    <n v="77"/>
    <n v="83"/>
    <n v="160"/>
    <n v="20"/>
    <n v="11"/>
    <n v="5"/>
    <m/>
    <m/>
    <m/>
    <n v="180819"/>
    <n v="16"/>
  </r>
  <r>
    <x v="9"/>
    <s v="MALI"/>
    <s v="MALI"/>
    <s v="CBI"/>
    <s v="CBI-MALI"/>
    <s v="CORIS BANK INTERNATIONAL MALI"/>
    <s v="Banques"/>
    <x v="11"/>
    <s v="Burkina Faso"/>
    <n v="13330"/>
    <n v="66"/>
    <n v="42"/>
    <n v="108"/>
    <n v="8"/>
    <n v="7"/>
    <n v="2"/>
    <m/>
    <m/>
    <m/>
    <n v="198528"/>
    <n v="9"/>
  </r>
  <r>
    <x v="9"/>
    <s v="MALI"/>
    <s v="MALI"/>
    <s v="ECOBANK"/>
    <s v="ECOBANK-MALI"/>
    <s v="ECOBANK-MALI"/>
    <s v="Banques"/>
    <x v="6"/>
    <s v="Togo"/>
    <n v="232503"/>
    <n v="146"/>
    <n v="229"/>
    <n v="375"/>
    <n v="100"/>
    <n v="16"/>
    <n v="12"/>
    <m/>
    <m/>
    <m/>
    <n v="552380"/>
    <n v="28"/>
  </r>
  <r>
    <x v="9"/>
    <s v="MALI"/>
    <s v="MALI"/>
    <s v="ORABANK"/>
    <s v="ORABANK-MALI"/>
    <s v="ORABANK (ex BRS)"/>
    <s v="Banques"/>
    <x v="7"/>
    <s v="Togo"/>
    <n v="25451"/>
    <n v="71"/>
    <n v="37"/>
    <n v="108"/>
    <n v="17"/>
    <n v="8"/>
    <n v="4"/>
    <m/>
    <m/>
    <m/>
    <n v="98801"/>
    <n v="12"/>
  </r>
  <r>
    <x v="9"/>
    <s v="MALI"/>
    <s v="MALI"/>
    <s v="UBA"/>
    <s v="UBA-MALI"/>
    <s v="UNITED BANK FOR AFRICA MALI"/>
    <s v="Banques"/>
    <x v="9"/>
    <s v="Nigeria"/>
    <n v="8172"/>
    <n v="48"/>
    <n v="22"/>
    <n v="70"/>
    <n v="4"/>
    <n v="2"/>
    <m/>
    <m/>
    <m/>
    <m/>
    <n v="29423"/>
    <n v="2"/>
  </r>
  <r>
    <x v="9"/>
    <s v="NIGER"/>
    <s v="NIGER"/>
    <s v="BA"/>
    <s v="BA-NIGER"/>
    <s v="Banque Atlantique-Niger"/>
    <s v="Banques"/>
    <x v="1"/>
    <s v="Maroc"/>
    <n v="80799"/>
    <n v="26"/>
    <n v="114"/>
    <n v="140"/>
    <n v="14"/>
    <n v="11"/>
    <n v="8"/>
    <m/>
    <m/>
    <m/>
    <n v="175768"/>
    <n v="19"/>
  </r>
  <r>
    <x v="9"/>
    <s v="NIGER"/>
    <s v="NIGER"/>
    <s v="BAGRI"/>
    <s v="BAGRI-NIGER"/>
    <s v="BANQUE AGRICOLE DU NIGER"/>
    <s v="Banques"/>
    <x v="0"/>
    <s v="Autre pays"/>
    <n v="43208"/>
    <n v="65"/>
    <n v="112"/>
    <n v="177"/>
    <n v="8"/>
    <n v="8"/>
    <n v="16"/>
    <m/>
    <m/>
    <m/>
    <n v="106195"/>
    <n v="24"/>
  </r>
  <r>
    <x v="9"/>
    <s v="NIGER"/>
    <s v="NIGER"/>
    <s v="BANQUE ISLAMIQUE"/>
    <s v="BANQUE ISLAMIQUE-NIGER"/>
    <s v="BANQUE ISLAMIQUE DU NIGER"/>
    <s v="Banques"/>
    <x v="0"/>
    <s v="Autre pays"/>
    <n v="60964"/>
    <n v="37"/>
    <n v="57"/>
    <n v="94"/>
    <n v="14"/>
    <n v="6"/>
    <n v="8"/>
    <m/>
    <m/>
    <m/>
    <n v="57124"/>
    <n v="14"/>
  </r>
  <r>
    <x v="9"/>
    <s v="NIGER"/>
    <s v="NIGER"/>
    <s v="BC"/>
    <s v="BC-NIGER"/>
    <s v="BANQUE COMMERCIALE DU NIGER"/>
    <s v="Banques"/>
    <x v="0"/>
    <s v="Autre pays"/>
    <n v="6242"/>
    <n v="22"/>
    <n v="16"/>
    <n v="38"/>
    <n v="2"/>
    <n v="2"/>
    <m/>
    <m/>
    <m/>
    <m/>
    <n v="21388"/>
    <n v="2"/>
  </r>
  <r>
    <x v="9"/>
    <s v="NIGER"/>
    <s v="NIGER"/>
    <s v="BH"/>
    <s v="BH-NIGER"/>
    <s v="BANQUE DE L'HABITAT DU NIGER"/>
    <s v="Banques"/>
    <x v="0"/>
    <s v="Autre pays"/>
    <n v="2116"/>
    <n v="39"/>
    <n v="5"/>
    <n v="44"/>
    <m/>
    <n v="2"/>
    <n v="2"/>
    <m/>
    <m/>
    <m/>
    <n v="20119"/>
    <n v="4"/>
  </r>
  <r>
    <x v="9"/>
    <s v="NIGER"/>
    <s v="NIGER"/>
    <s v="BIA"/>
    <s v="BIA-NIGER"/>
    <s v="BANQUE INTERNATIONALE POUR L'AFRIQUE AU NIGER"/>
    <s v="Banques"/>
    <x v="0"/>
    <s v="Autre pays"/>
    <n v="67304"/>
    <n v="92"/>
    <n v="184"/>
    <n v="276"/>
    <n v="20"/>
    <n v="8"/>
    <n v="9"/>
    <m/>
    <m/>
    <m/>
    <n v="226933"/>
    <n v="17"/>
  </r>
  <r>
    <x v="9"/>
    <s v="NIGER"/>
    <s v="NIGER"/>
    <s v="BOA"/>
    <s v="BOA-NIGER"/>
    <s v="BANK OF AFRICA NIGER"/>
    <s v="Banques"/>
    <x v="2"/>
    <s v="Maroc"/>
    <n v="270960"/>
    <n v="56"/>
    <n v="245"/>
    <n v="301"/>
    <n v="38"/>
    <n v="19"/>
    <n v="11"/>
    <n v="1"/>
    <m/>
    <m/>
    <n v="343902"/>
    <n v="31"/>
  </r>
  <r>
    <x v="9"/>
    <s v="NIGER"/>
    <s v="NIGER"/>
    <s v="BRM"/>
    <s v="BRM-NIGER"/>
    <s v="BANQUE REGIONALE DE MARCHES, succursale du Niger"/>
    <s v="Banques"/>
    <x v="0"/>
    <s v="Autre pays"/>
    <n v="123"/>
    <n v="16"/>
    <n v="2"/>
    <n v="18"/>
    <m/>
    <n v="1"/>
    <m/>
    <m/>
    <m/>
    <m/>
    <n v="18545"/>
    <n v="1"/>
  </r>
  <r>
    <x v="9"/>
    <s v="NIGER"/>
    <s v="NIGER"/>
    <s v="BSIC"/>
    <s v="BSIC-NIGER"/>
    <s v="BANQUE SAHELO-SAHARIENNE POUR L'INVESTISSEMENT"/>
    <s v="Banques"/>
    <x v="3"/>
    <s v="Libye"/>
    <n v="47717"/>
    <n v="86"/>
    <n v="77"/>
    <n v="163"/>
    <n v="23"/>
    <n v="11"/>
    <n v="7"/>
    <m/>
    <m/>
    <m/>
    <n v="143799"/>
    <n v="18"/>
  </r>
  <r>
    <x v="9"/>
    <s v="NIGER"/>
    <s v="NIGER"/>
    <s v="CBAO"/>
    <s v="CBAO-NIGER"/>
    <s v="CBAO, GROUPE ATTIJARIWAFA BANK, SUCCURSALE DU NIGER"/>
    <s v="Banques"/>
    <x v="4"/>
    <s v="Maroc"/>
    <n v="1890"/>
    <n v="6"/>
    <n v="9"/>
    <n v="15"/>
    <n v="2"/>
    <n v="1"/>
    <m/>
    <m/>
    <m/>
    <m/>
    <n v="25994"/>
    <n v="1"/>
  </r>
  <r>
    <x v="9"/>
    <s v="NIGER"/>
    <s v="NIGER"/>
    <s v="CBI"/>
    <s v="CBI-NIGER"/>
    <s v="CORIS-BANK INTERNATIONAL, Succursale du Niger"/>
    <s v="Banques"/>
    <x v="11"/>
    <s v="Burkina Faso"/>
    <n v="704"/>
    <n v="21"/>
    <n v="4"/>
    <n v="25"/>
    <m/>
    <n v="1"/>
    <m/>
    <m/>
    <m/>
    <m/>
    <n v="42275"/>
    <n v="1"/>
  </r>
  <r>
    <x v="9"/>
    <s v="NIGER"/>
    <s v="NIGER"/>
    <s v="ECOBANK"/>
    <s v="ECOBANK-NIGER"/>
    <s v="ECOBANK-NIGER"/>
    <s v="Banques"/>
    <x v="6"/>
    <s v="Togo"/>
    <n v="79028"/>
    <n v="129"/>
    <n v="93"/>
    <n v="222"/>
    <n v="43"/>
    <n v="9"/>
    <n v="7"/>
    <m/>
    <m/>
    <m/>
    <n v="233585"/>
    <n v="16"/>
  </r>
  <r>
    <x v="9"/>
    <s v="NIGER"/>
    <s v="NIGER"/>
    <s v="ORABANK"/>
    <s v="ORABANK-NIGER"/>
    <s v="ORABANK COTE D'IVOIRE, Succursale du Niger"/>
    <s v="Banques"/>
    <x v="7"/>
    <s v="Togo"/>
    <n v="20993"/>
    <n v="46"/>
    <n v="70"/>
    <n v="116"/>
    <n v="15"/>
    <n v="4"/>
    <n v="5"/>
    <m/>
    <m/>
    <m/>
    <n v="87389"/>
    <n v="9"/>
  </r>
  <r>
    <x v="9"/>
    <s v="NIGER"/>
    <s v="NIGER"/>
    <s v="SONIBANK"/>
    <s v="SONIBANK-NIGER"/>
    <s v="Société Nigérienne de Banque"/>
    <s v="Banques"/>
    <x v="0"/>
    <s v="Autre pays"/>
    <m/>
    <n v="188"/>
    <n v="83"/>
    <n v="271"/>
    <n v="17"/>
    <n v="8"/>
    <n v="6"/>
    <m/>
    <m/>
    <m/>
    <n v="315276"/>
    <n v="14"/>
  </r>
  <r>
    <x v="9"/>
    <s v="SENEGAL"/>
    <s v="SENEGAL"/>
    <s v="BA"/>
    <s v="BA-SENEGAL"/>
    <s v="BANQUE ATLANTIQUE-SENEGAL"/>
    <s v="Banques"/>
    <x v="1"/>
    <s v="Maroc"/>
    <n v="73209"/>
    <n v="70"/>
    <n v="166"/>
    <n v="236"/>
    <n v="26"/>
    <n v="13"/>
    <n v="8"/>
    <m/>
    <m/>
    <m/>
    <n v="372806"/>
    <n v="21"/>
  </r>
  <r>
    <x v="9"/>
    <s v="SENEGAL"/>
    <s v="SENEGAL"/>
    <s v="BANQUE ISLAMIQUE"/>
    <s v="BANQUE ISLAMIQUE-SENEGAL"/>
    <s v="BANQUE ISLAMIQUE DU SENEGAL"/>
    <s v="Banques"/>
    <x v="0"/>
    <s v="Autre pays"/>
    <n v="82281"/>
    <n v="52"/>
    <n v="154"/>
    <n v="206"/>
    <n v="31"/>
    <n v="17"/>
    <n v="9"/>
    <m/>
    <m/>
    <m/>
    <n v="368775"/>
    <n v="26"/>
  </r>
  <r>
    <x v="9"/>
    <s v="SENEGAL"/>
    <s v="SENEGAL"/>
    <s v="BCI"/>
    <s v="BCI-SENEGAL"/>
    <s v="BANQUE POUR LE COMMERCE ET L'INDUSTRIE DU MALI"/>
    <s v="Banques"/>
    <x v="0"/>
    <s v="Autre pays"/>
    <n v="542"/>
    <n v="9"/>
    <n v="16"/>
    <n v="25"/>
    <n v="3"/>
    <n v="2"/>
    <m/>
    <m/>
    <m/>
    <m/>
    <n v="25824"/>
    <n v="2"/>
  </r>
  <r>
    <x v="9"/>
    <s v="SENEGAL"/>
    <s v="SENEGAL"/>
    <s v="BDK"/>
    <s v="BDK-SENEGAL"/>
    <s v="BANQUE DE DAKAR"/>
    <s v="Banques"/>
    <x v="0"/>
    <s v="Autre pays"/>
    <n v="5412"/>
    <n v="45"/>
    <n v="70"/>
    <n v="115"/>
    <n v="1"/>
    <n v="6"/>
    <n v="1"/>
    <m/>
    <m/>
    <m/>
    <n v="170565"/>
    <n v="7"/>
  </r>
  <r>
    <x v="9"/>
    <s v="SENEGAL"/>
    <s v="SENEGAL"/>
    <s v="BGFI"/>
    <s v="BGFI-SENEGAL"/>
    <s v="BGFIBANK Sénégal"/>
    <s v="Banques"/>
    <x v="0"/>
    <s v="Autre pays"/>
    <n v="1534"/>
    <n v="31"/>
    <n v="32"/>
    <n v="63"/>
    <m/>
    <n v="2"/>
    <m/>
    <m/>
    <m/>
    <m/>
    <n v="88249"/>
    <n v="2"/>
  </r>
  <r>
    <x v="9"/>
    <s v="SENEGAL"/>
    <s v="SENEGAL"/>
    <s v="BH"/>
    <s v="BH-SENEGAL"/>
    <s v="BANQUE DE L'HABITAT DU SENEGAL"/>
    <s v="Banques"/>
    <x v="0"/>
    <s v="Autre pays"/>
    <n v="227631"/>
    <n v="102"/>
    <n v="187"/>
    <n v="289"/>
    <n v="28"/>
    <n v="11"/>
    <n v="11"/>
    <n v="15"/>
    <m/>
    <m/>
    <n v="427050"/>
    <n v="37"/>
  </r>
  <r>
    <x v="9"/>
    <s v="SENEGAL"/>
    <s v="SENEGAL"/>
    <s v="BICI"/>
    <s v="BICI-SENEGAL"/>
    <s v="BANQUE INTERNATIONALE POUR LE COMMERCE ET L'INDUSTRIE DU SENEGAL"/>
    <s v="Banques"/>
    <x v="10"/>
    <s v="France"/>
    <n v="86775"/>
    <n v="130"/>
    <n v="353"/>
    <n v="483"/>
    <n v="56"/>
    <n v="19"/>
    <n v="13"/>
    <m/>
    <m/>
    <m/>
    <n v="499862"/>
    <n v="32"/>
  </r>
  <r>
    <x v="9"/>
    <s v="SENEGAL"/>
    <s v="SENEGAL"/>
    <s v="BIMAO"/>
    <s v="BIMAO-SENEGAL"/>
    <s v="BANQUE DES INSTITUTIONS MUTUALISTES D'AFRIQUE DE L'OUEST"/>
    <s v="Banques"/>
    <x v="0"/>
    <s v="Autre pays"/>
    <n v="771"/>
    <n v="14"/>
    <n v="18"/>
    <n v="32"/>
    <n v="0"/>
    <n v="1"/>
    <n v="2"/>
    <m/>
    <m/>
    <m/>
    <n v="32088"/>
    <n v="3"/>
  </r>
  <r>
    <x v="9"/>
    <s v="SENEGAL"/>
    <s v="SENEGAL"/>
    <s v="BNDE"/>
    <s v="BNDE-SENEGAL"/>
    <s v="BANQUE NATIONALE POUR LE DEVELOPPEMENT ECONOMIQUE"/>
    <s v="Banques"/>
    <x v="0"/>
    <s v="Autre pays"/>
    <n v="14095"/>
    <n v="48"/>
    <n v="134"/>
    <n v="182"/>
    <n v="13"/>
    <n v="4"/>
    <n v="9"/>
    <m/>
    <m/>
    <m/>
    <n v="216507"/>
    <n v="13"/>
  </r>
  <r>
    <x v="9"/>
    <s v="SENEGAL"/>
    <s v="SENEGAL"/>
    <s v="BOA"/>
    <s v="BOA-SENEGAL"/>
    <s v="BANK OF AFRICA-SENEGAL"/>
    <s v="Banques"/>
    <x v="2"/>
    <s v="Maroc"/>
    <n v="358471"/>
    <n v="86"/>
    <n v="261"/>
    <n v="347"/>
    <n v="59"/>
    <n v="34"/>
    <n v="24"/>
    <m/>
    <m/>
    <m/>
    <n v="542"/>
    <n v="58"/>
  </r>
  <r>
    <x v="9"/>
    <s v="SENEGAL"/>
    <s v="SENEGAL"/>
    <s v="BRM"/>
    <s v="BRM-SENEGAL"/>
    <s v="BANQUE REGIONALE DE MARCHES"/>
    <s v="Banques"/>
    <x v="0"/>
    <s v="Autre pays"/>
    <n v="1036"/>
    <n v="73"/>
    <n v="45"/>
    <n v="118"/>
    <m/>
    <n v="2"/>
    <m/>
    <m/>
    <m/>
    <m/>
    <n v="353164"/>
    <n v="2"/>
  </r>
  <r>
    <x v="9"/>
    <s v="SENEGAL"/>
    <s v="SENEGAL"/>
    <s v="BSIC"/>
    <s v="BSIC-SENEGAL"/>
    <s v="BANQUE SAHELO-SAHARIENNE POUR L’INVESTISSEMENT ET LE COMMERCE"/>
    <s v="Banques"/>
    <x v="3"/>
    <s v="Libye"/>
    <n v="36539"/>
    <n v="36"/>
    <n v="118"/>
    <n v="154"/>
    <n v="15"/>
    <n v="10"/>
    <n v="5"/>
    <m/>
    <m/>
    <m/>
    <n v="120842"/>
    <n v="15"/>
  </r>
  <r>
    <x v="9"/>
    <s v="SENEGAL"/>
    <s v="SENEGAL"/>
    <s v="CBAO"/>
    <s v="CBAO-SENEGAL"/>
    <s v="COMPAGNIE BANCAIRE DE L'AFRIQUE OCCIDENTALE"/>
    <s v="Banques"/>
    <x v="4"/>
    <s v="Maroc"/>
    <n v="406914"/>
    <n v="305"/>
    <n v="732"/>
    <n v="1037"/>
    <n v="101"/>
    <n v="44"/>
    <n v="44"/>
    <m/>
    <m/>
    <m/>
    <n v="1033330"/>
    <n v="88"/>
  </r>
  <r>
    <x v="9"/>
    <s v="SENEGAL"/>
    <s v="SENEGAL"/>
    <s v="CBI"/>
    <s v="CBI-SENEGAL"/>
    <s v="CORIS BANK INTERNATIONAL SENEGAL"/>
    <s v="Banques"/>
    <x v="11"/>
    <s v="Burkina Faso"/>
    <n v="5705"/>
    <n v="28"/>
    <n v="25"/>
    <n v="53"/>
    <n v="3"/>
    <n v="3"/>
    <n v="2"/>
    <m/>
    <m/>
    <m/>
    <n v="184082"/>
    <n v="5"/>
  </r>
  <r>
    <x v="9"/>
    <s v="SENEGAL"/>
    <s v="SENEGAL"/>
    <s v="CD"/>
    <s v="CD-SENEGAL"/>
    <s v="CREDIT DU SENEGAL"/>
    <s v="Banques"/>
    <x v="0"/>
    <s v="Autre pays"/>
    <n v="22943"/>
    <n v="45"/>
    <n v="98"/>
    <n v="143"/>
    <n v="15"/>
    <n v="8"/>
    <m/>
    <m/>
    <m/>
    <m/>
    <n v="230294"/>
    <n v="8"/>
  </r>
  <r>
    <x v="9"/>
    <s v="SENEGAL"/>
    <s v="SENEGAL"/>
    <s v="CI"/>
    <s v="CI-SENEGAL"/>
    <s v="CREDIT INTERNATIONAL"/>
    <s v="Banques"/>
    <x v="0"/>
    <s v="Autre pays"/>
    <n v="1430"/>
    <n v="10"/>
    <n v="42"/>
    <n v="52"/>
    <n v="2"/>
    <n v="2"/>
    <m/>
    <n v="2"/>
    <m/>
    <m/>
    <n v="57674"/>
    <n v="4"/>
  </r>
  <r>
    <x v="9"/>
    <s v="SENEGAL"/>
    <s v="SENEGAL"/>
    <s v="CITIBANK"/>
    <s v="CITIBANK-SENEGAL"/>
    <s v="CITIBANK SENEGAL"/>
    <s v="Banques"/>
    <x v="0"/>
    <s v="Autre pays"/>
    <n v="203"/>
    <n v="28"/>
    <n v="1"/>
    <n v="29"/>
    <m/>
    <n v="1"/>
    <m/>
    <m/>
    <m/>
    <m/>
    <n v="116931"/>
    <n v="1"/>
  </r>
  <r>
    <x v="9"/>
    <s v="SENEGAL"/>
    <s v="SENEGAL"/>
    <s v="CNCA"/>
    <s v="CNCA-SENEGAL"/>
    <s v="LA BANQUE AGRICOLE ex CNCAS"/>
    <s v="Banques"/>
    <x v="0"/>
    <s v="Autre pays"/>
    <n v="176386"/>
    <n v="143"/>
    <n v="207"/>
    <n v="350"/>
    <n v="38"/>
    <n v="7"/>
    <n v="30"/>
    <m/>
    <m/>
    <m/>
    <n v="335666"/>
    <n v="37"/>
  </r>
  <r>
    <x v="9"/>
    <s v="SENEGAL"/>
    <s v="SENEGAL"/>
    <s v="ECOBANK"/>
    <s v="ECOBANK-SENEGAL"/>
    <s v="ECOBANK-SENEGAL"/>
    <s v="Banques"/>
    <x v="6"/>
    <s v="Togo"/>
    <n v="219924"/>
    <n v="152"/>
    <n v="259"/>
    <n v="411"/>
    <n v="71"/>
    <n v="23"/>
    <n v="11"/>
    <m/>
    <m/>
    <m/>
    <n v="660091"/>
    <n v="34"/>
  </r>
  <r>
    <x v="9"/>
    <s v="SENEGAL"/>
    <s v="SENEGAL"/>
    <s v="FBNBANK"/>
    <s v="FBNBANK-SENEGAL"/>
    <s v="FBNBANK SA"/>
    <s v="Banques"/>
    <x v="0"/>
    <s v="Autre pays"/>
    <n v="4050"/>
    <n v="21"/>
    <n v="86"/>
    <n v="107"/>
    <n v="4"/>
    <n v="3"/>
    <m/>
    <m/>
    <m/>
    <m/>
    <n v="29930"/>
    <n v="3"/>
  </r>
  <r>
    <x v="9"/>
    <s v="SENEGAL"/>
    <s v="SENEGAL"/>
    <s v="LBO"/>
    <s v="LBO-SENEGAL"/>
    <s v="LA BANQUE OUTARDE"/>
    <s v="Banques"/>
    <x v="0"/>
    <s v="Autre pays"/>
    <n v="251"/>
    <n v="19"/>
    <n v="18"/>
    <n v="37"/>
    <n v="2"/>
    <n v="2"/>
    <m/>
    <m/>
    <m/>
    <m/>
    <n v="23597"/>
    <n v="2"/>
  </r>
  <r>
    <x v="9"/>
    <s v="SENEGAL"/>
    <s v="SENEGAL"/>
    <s v="NSIA"/>
    <s v="NSIA-SENEGAL"/>
    <s v="NSIA BANQUE, Succursale du Sénégal"/>
    <s v="Banques"/>
    <x v="14"/>
    <s v="Côte d’Ivoire"/>
    <n v="35361"/>
    <n v="29"/>
    <n v="111"/>
    <n v="140"/>
    <n v="15"/>
    <n v="8"/>
    <n v="4"/>
    <m/>
    <m/>
    <m/>
    <n v="273760"/>
    <n v="12"/>
  </r>
  <r>
    <x v="9"/>
    <s v="SENEGAL"/>
    <s v="SENEGAL"/>
    <s v="ORABANK"/>
    <s v="ORABANK-SENEGAL"/>
    <s v="ORABANK COTE D'IVOIRE, SUCCURSALE DU SENEGAL"/>
    <s v="Banques"/>
    <x v="7"/>
    <s v="Togo"/>
    <n v="13439"/>
    <n v="58"/>
    <n v="80"/>
    <n v="138"/>
    <n v="11"/>
    <n v="6"/>
    <n v="6"/>
    <m/>
    <m/>
    <m/>
    <n v="313398"/>
    <n v="12"/>
  </r>
  <r>
    <x v="9"/>
    <s v="SENEGAL"/>
    <s v="SENEGAL"/>
    <s v="SG"/>
    <s v="SG-SENEGAL"/>
    <s v="SOCIETE GENERALE SENEGAL"/>
    <s v="Banques"/>
    <x v="8"/>
    <s v="France"/>
    <n v="251670"/>
    <n v="477"/>
    <n v="437"/>
    <n v="914"/>
    <n v="76"/>
    <n v="26"/>
    <n v="26"/>
    <n v="1"/>
    <m/>
    <m/>
    <n v="976029"/>
    <n v="53"/>
  </r>
  <r>
    <x v="9"/>
    <s v="SENEGAL"/>
    <s v="SENEGAL"/>
    <s v="UBA"/>
    <s v="UBA-SENEGAL"/>
    <s v="UNITED BANK OF AFRICA-SENEGAL"/>
    <s v="Banques"/>
    <x v="9"/>
    <s v="Nigeria"/>
    <n v="59906"/>
    <n v="44"/>
    <n v="199"/>
    <n v="243"/>
    <n v="22"/>
    <n v="9"/>
    <n v="3"/>
    <m/>
    <m/>
    <m/>
    <n v="231010"/>
    <n v="12"/>
  </r>
  <r>
    <x v="9"/>
    <s v="TOGO"/>
    <s v="TOGO"/>
    <s v="BA"/>
    <s v="BA-TOGO"/>
    <s v="BANQUE ATLANTIQUE TOGO"/>
    <s v="Banques"/>
    <x v="1"/>
    <s v="Maroc"/>
    <n v="72894"/>
    <n v="169"/>
    <n v="56"/>
    <n v="225"/>
    <n v="25"/>
    <n v="16"/>
    <n v="6"/>
    <m/>
    <m/>
    <m/>
    <n v="263879"/>
    <n v="22"/>
  </r>
  <r>
    <x v="9"/>
    <s v="TOGO"/>
    <s v="TOGO"/>
    <s v="BIA"/>
    <s v="BIA-TOGO"/>
    <s v="BANQUE INTERNATIONALE POUR L’AFRIQUE AU TOGO"/>
    <s v="Banques"/>
    <x v="0"/>
    <s v="Autre pays"/>
    <m/>
    <n v="54"/>
    <n v="176"/>
    <n v="230"/>
    <n v="11"/>
    <n v="9"/>
    <n v="2"/>
    <m/>
    <m/>
    <m/>
    <n v="124344"/>
    <n v="11"/>
  </r>
  <r>
    <x v="9"/>
    <s v="TOGO"/>
    <s v="TOGO"/>
    <s v="BOA"/>
    <s v="BOA-TOGO"/>
    <s v="BANK OF AFRICA–Togo"/>
    <s v="Banques"/>
    <x v="2"/>
    <s v="Maroc"/>
    <n v="57097"/>
    <n v="96"/>
    <n v="56"/>
    <n v="152"/>
    <n v="12"/>
    <n v="10"/>
    <n v="3"/>
    <m/>
    <m/>
    <m/>
    <n v="161114"/>
    <n v="13"/>
  </r>
  <r>
    <x v="9"/>
    <s v="TOGO"/>
    <s v="TOGO"/>
    <s v="BSIC"/>
    <s v="BSIC-TOGO"/>
    <s v="BANQUE SAHELO-SAHARIENNE POUR L'INVESTISSEMENT ET LE COMMERCE – TOGO"/>
    <s v="Banques"/>
    <x v="3"/>
    <s v="Libye"/>
    <n v="20139"/>
    <n v="62"/>
    <n v="68"/>
    <n v="130"/>
    <n v="14"/>
    <n v="11"/>
    <n v="4"/>
    <m/>
    <m/>
    <m/>
    <n v="129264"/>
    <n v="15"/>
  </r>
  <r>
    <x v="9"/>
    <s v="TOGO"/>
    <s v="TOGO"/>
    <s v="BTCI"/>
    <s v="BTCI-TOGO"/>
    <s v="BANQUE TOGOLAISE POUR LE COMMERCE ET L'INDUSTRIE"/>
    <s v="Banques"/>
    <x v="0"/>
    <s v="Autre pays"/>
    <n v="69440"/>
    <n v="184"/>
    <n v="129"/>
    <n v="313"/>
    <n v="30"/>
    <n v="12"/>
    <n v="9"/>
    <m/>
    <m/>
    <m/>
    <n v="216963"/>
    <n v="21"/>
  </r>
  <r>
    <x v="9"/>
    <s v="TOGO"/>
    <s v="TOGO"/>
    <s v="CBI"/>
    <s v="CBI-TOGO"/>
    <s v="CORIS BANK INTERNATIONAL–TOGO"/>
    <s v="Banques"/>
    <x v="11"/>
    <s v="Burkina Faso"/>
    <n v="12210"/>
    <m/>
    <m/>
    <n v="0"/>
    <m/>
    <n v="5"/>
    <n v="2"/>
    <m/>
    <m/>
    <m/>
    <n v="205383"/>
    <n v="7"/>
  </r>
  <r>
    <x v="9"/>
    <s v="TOGO"/>
    <s v="TOGO"/>
    <s v="ECOBANK"/>
    <s v="ECOBANK-TOGO"/>
    <s v="ECOBANK-TOGO"/>
    <s v="Banques"/>
    <x v="6"/>
    <s v="Togo"/>
    <n v="232678"/>
    <n v="174"/>
    <n v="173"/>
    <n v="347"/>
    <n v="77"/>
    <n v="17"/>
    <n v="7"/>
    <m/>
    <m/>
    <m/>
    <n v="449812"/>
    <n v="24"/>
  </r>
  <r>
    <x v="9"/>
    <s v="TOGO"/>
    <s v="TOGO"/>
    <s v="NSIA"/>
    <s v="NSIA-TOGO"/>
    <s v="Succursale de NSIA BANQUE au Togo"/>
    <s v="Banques"/>
    <x v="14"/>
    <s v="Côte d’Ivoire"/>
    <n v="48925"/>
    <n v="23"/>
    <n v="117"/>
    <n v="140"/>
    <n v="13"/>
    <n v="11"/>
    <n v="2"/>
    <m/>
    <m/>
    <m/>
    <n v="197628"/>
    <n v="13"/>
  </r>
  <r>
    <x v="9"/>
    <s v="TOGO"/>
    <s v="TOGO"/>
    <s v="ORABANK"/>
    <s v="ORABANK-TOGO"/>
    <s v="ORABANK-Togo"/>
    <s v="Banques"/>
    <x v="7"/>
    <s v="Togo"/>
    <n v="226704"/>
    <n v="230"/>
    <n v="198"/>
    <n v="428"/>
    <n v="53"/>
    <n v="21"/>
    <n v="17"/>
    <m/>
    <m/>
    <m/>
    <n v="629973"/>
    <n v="38"/>
  </r>
  <r>
    <x v="9"/>
    <s v="TOGO"/>
    <s v="TOGO"/>
    <s v="SG"/>
    <s v="SG-TOGO"/>
    <s v="Succursale de la SOCIETE GENERALE-BENIN au Togo"/>
    <s v="Banques"/>
    <x v="8"/>
    <s v="France"/>
    <n v="349"/>
    <n v="21"/>
    <n v="21"/>
    <n v="42"/>
    <m/>
    <n v="2"/>
    <m/>
    <m/>
    <m/>
    <m/>
    <n v="64300"/>
    <n v="2"/>
  </r>
  <r>
    <x v="9"/>
    <s v="TOGO"/>
    <s v="TOGO"/>
    <s v="SIAB"/>
    <s v="SIAB-TOGO"/>
    <s v="Société InterAfricaine de Banque"/>
    <s v="Banques"/>
    <x v="0"/>
    <s v="Autre pays"/>
    <n v="8585"/>
    <n v="26"/>
    <n v="31"/>
    <n v="57"/>
    <m/>
    <n v="1"/>
    <m/>
    <m/>
    <m/>
    <m/>
    <n v="11271"/>
    <n v="1"/>
  </r>
  <r>
    <x v="9"/>
    <s v="TOGO"/>
    <s v="TOGO"/>
    <s v="UTB"/>
    <s v="UTB-TOGO"/>
    <s v="UNION TOGOLAISE DE BANQUE"/>
    <s v="Banques"/>
    <x v="0"/>
    <s v="Autre pays"/>
    <n v="208020"/>
    <n v="221"/>
    <n v="67"/>
    <n v="288"/>
    <n v="42"/>
    <n v="23"/>
    <n v="23"/>
    <m/>
    <m/>
    <m/>
    <n v="251316"/>
    <n v="46"/>
  </r>
  <r>
    <x v="10"/>
    <s v="BENIN"/>
    <s v="BENIN"/>
    <s v="NSIA"/>
    <s v="NSIA-BENIN"/>
    <s v=" NSIA Banque Bénin"/>
    <s v="Banques"/>
    <x v="14"/>
    <s v="Côte d’Ivoire"/>
    <n v="267877"/>
    <n v="118"/>
    <n v="565"/>
    <n v="683"/>
    <n v="32"/>
    <n v="13"/>
    <n v="10"/>
    <n v="2"/>
    <m/>
    <m/>
    <n v="914191"/>
    <n v="25"/>
  </r>
  <r>
    <x v="10"/>
    <s v="BENIN"/>
    <s v="BENIN"/>
    <s v="BOA"/>
    <s v="BOA - BENIN"/>
    <s v=" Bank Of Africa Bénin"/>
    <s v="Banques"/>
    <x v="2"/>
    <s v="Maroc"/>
    <n v="564141"/>
    <n v="82"/>
    <n v="519"/>
    <n v="601"/>
    <n v="82"/>
    <n v="25"/>
    <n v="25"/>
    <m/>
    <m/>
    <m/>
    <n v="905724"/>
    <n v="50"/>
  </r>
  <r>
    <x v="10"/>
    <s v="BENIN"/>
    <s v="BENIN"/>
    <s v="ECOBANK"/>
    <s v="ECOBANK"/>
    <s v=" Ecobank Bénin"/>
    <s v="Banques"/>
    <x v="6"/>
    <s v="Maroc"/>
    <n v="954746"/>
    <n v="62"/>
    <n v="230"/>
    <n v="292"/>
    <n v="72"/>
    <n v="15"/>
    <n v="10"/>
    <n v="0"/>
    <m/>
    <m/>
    <n v="548184"/>
    <n v="25"/>
  </r>
  <r>
    <x v="10"/>
    <s v="BENIN"/>
    <s v="BENIN"/>
    <s v="ORABANK"/>
    <s v="ORABANK-BENIN"/>
    <s v=" Orabank Bénin"/>
    <s v="Banques"/>
    <x v="7"/>
    <s v="Togo"/>
    <n v="60757"/>
    <n v="63"/>
    <n v="157"/>
    <n v="220"/>
    <n v="19"/>
    <n v="7"/>
    <n v="8"/>
    <m/>
    <m/>
    <m/>
    <n v="385353"/>
    <n v="15"/>
  </r>
  <r>
    <x v="10"/>
    <s v="BENIN"/>
    <s v="BENIN"/>
    <s v="CBI"/>
    <s v="CBI-BENIN"/>
    <s v=" Coris Bank International Bénin"/>
    <s v="Banques"/>
    <x v="11"/>
    <s v="Burkina Faso"/>
    <n v="12166"/>
    <n v="43"/>
    <n v="50"/>
    <n v="93"/>
    <n v="2"/>
    <n v="3"/>
    <n v="3"/>
    <n v="0"/>
    <m/>
    <m/>
    <n v="345228"/>
    <n v="6"/>
  </r>
  <r>
    <x v="10"/>
    <s v="BENIN"/>
    <s v="BENIN"/>
    <s v="SG"/>
    <s v="SG-BENIN"/>
    <s v=" Société Générale Bénin"/>
    <s v="Banques"/>
    <x v="8"/>
    <s v="France"/>
    <n v="37137"/>
    <n v="80"/>
    <n v="121"/>
    <n v="201"/>
    <n v="20"/>
    <n v="5"/>
    <n v="2"/>
    <n v="1"/>
    <m/>
    <m/>
    <n v="345064"/>
    <n v="8"/>
  </r>
  <r>
    <x v="10"/>
    <s v="BENIN"/>
    <s v="BENIN"/>
    <s v="UBA"/>
    <s v="UBA-BENIN"/>
    <s v=" United Bank for Africa Bénin"/>
    <s v="Banques"/>
    <x v="9"/>
    <s v="Nigeria"/>
    <n v="141043"/>
    <n v="11"/>
    <n v="179"/>
    <n v="190"/>
    <n v="27"/>
    <n v="11"/>
    <n v="9"/>
    <m/>
    <m/>
    <m/>
    <n v="330346"/>
    <n v="20"/>
  </r>
  <r>
    <x v="10"/>
    <s v="BENIN"/>
    <s v="BENIN"/>
    <s v="BANQUE"/>
    <s v="BANQUE ATLANTIQUE"/>
    <s v=" Banque Atlantique Bénin"/>
    <s v="Banques"/>
    <x v="1"/>
    <s v="Autre pays"/>
    <n v="100081"/>
    <n v="31"/>
    <n v="131"/>
    <n v="162"/>
    <n v="10"/>
    <n v="11"/>
    <n v="3"/>
    <n v="0"/>
    <m/>
    <m/>
    <n v="276887"/>
    <n v="14"/>
  </r>
  <r>
    <x v="10"/>
    <s v="BENIN"/>
    <s v="BENIN"/>
    <s v="B"/>
    <s v="B.I.I.C"/>
    <s v=" Banque Internationale pour l'Industrie et le Commerce"/>
    <s v="Banques"/>
    <x v="0"/>
    <s v="Autre pays"/>
    <n v="35215"/>
    <n v="24"/>
    <n v="132"/>
    <n v="156"/>
    <n v="3"/>
    <n v="7"/>
    <n v="4"/>
    <n v="0"/>
    <m/>
    <m/>
    <n v="264592"/>
    <n v="11"/>
  </r>
  <r>
    <x v="10"/>
    <s v="BENIN"/>
    <s v="BENIN"/>
    <s v="BGFI"/>
    <s v="BGFI-BENIN"/>
    <s v=" BGFIBank Bénin"/>
    <s v="Banques"/>
    <x v="13"/>
    <s v="Autre pays"/>
    <n v="19001"/>
    <n v="22"/>
    <n v="102"/>
    <n v="124"/>
    <n v="25"/>
    <n v="6"/>
    <n v="4"/>
    <n v="0"/>
    <m/>
    <m/>
    <n v="260216"/>
    <n v="10"/>
  </r>
  <r>
    <x v="10"/>
    <s v="BENIN"/>
    <s v="BENIN"/>
    <s v="BSIC"/>
    <s v="BSIC-BENIN"/>
    <s v=" Banque SahéloSaharienne pour l'Investissement et le Commerce Bénin"/>
    <s v="Banques"/>
    <x v="3"/>
    <s v="Autre pays"/>
    <n v="67161"/>
    <n v="32"/>
    <n v="127"/>
    <n v="159"/>
    <n v="14"/>
    <n v="10"/>
    <n v="3"/>
    <n v="0"/>
    <n v="0"/>
    <m/>
    <n v="163375"/>
    <n v="13"/>
  </r>
  <r>
    <x v="10"/>
    <s v="BENIN"/>
    <s v="BENIN"/>
    <s v="CCEI"/>
    <s v="CCEI-BENIN"/>
    <s v=" CCEI Bank Bénin"/>
    <s v="Banques"/>
    <x v="0"/>
    <s v="Autre pays"/>
    <n v="8771"/>
    <n v="12"/>
    <n v="56"/>
    <n v="68"/>
    <n v="6"/>
    <n v="4"/>
    <n v="2"/>
    <n v="0"/>
    <m/>
    <m/>
    <n v="38998"/>
    <n v="6"/>
  </r>
  <r>
    <x v="10"/>
    <s v="BENIN"/>
    <s v="BENIN"/>
    <s v="SNB"/>
    <s v="SNB-BENIN"/>
    <s v=" Société Nigérienne de Banque, Succursale du Bénin"/>
    <s v="Banques"/>
    <x v="0"/>
    <s v="Autre pays"/>
    <n v="4010"/>
    <n v="4"/>
    <n v="13"/>
    <n v="17"/>
    <n v="1"/>
    <n v="2"/>
    <n v="0"/>
    <n v="0"/>
    <m/>
    <m/>
    <n v="25953"/>
    <n v="2"/>
  </r>
  <r>
    <x v="10"/>
    <s v="BENIN"/>
    <s v="BENIN"/>
    <s v="CBAO"/>
    <s v="CBAO-BENIN"/>
    <s v=" CBAO, Groupe Attijariwafa bank, Succursale du Bénin"/>
    <s v="Banques"/>
    <x v="4"/>
    <s v="Autre pays"/>
    <n v="988"/>
    <n v="7"/>
    <n v="11"/>
    <n v="18"/>
    <n v="2"/>
    <n v="1"/>
    <n v="0"/>
    <n v="0"/>
    <m/>
    <m/>
    <n v="16401"/>
    <n v="1"/>
  </r>
  <r>
    <x v="10"/>
    <s v="BURKINA FASO"/>
    <s v="BF"/>
    <s v="CBI"/>
    <s v="CBI"/>
    <s v=" Coris Bank International"/>
    <s v="Banques"/>
    <x v="11"/>
    <s v="Autre pays"/>
    <n v="355770"/>
    <n v="171"/>
    <n v="432"/>
    <n v="603"/>
    <n v="62"/>
    <n v="24"/>
    <n v="30"/>
    <m/>
    <m/>
    <m/>
    <n v="1522286"/>
    <n v="54"/>
  </r>
  <r>
    <x v="10"/>
    <s v="BURKINA FASO"/>
    <s v="BF"/>
    <s v="BOA"/>
    <s v="BOA-BURKINA"/>
    <s v=" Bank Of Africa Burkina Faso"/>
    <s v="Banques"/>
    <x v="2"/>
    <s v="Maroc"/>
    <n v="576309"/>
    <n v="67"/>
    <n v="438"/>
    <n v="505"/>
    <n v="75"/>
    <n v="30"/>
    <n v="22"/>
    <m/>
    <m/>
    <m/>
    <n v="988181"/>
    <n v="52"/>
  </r>
  <r>
    <x v="10"/>
    <s v="BURKINA FASO"/>
    <s v="BF"/>
    <s v="ECOBANK"/>
    <s v="ECOBANK"/>
    <s v=" Ecobank Burkina"/>
    <s v="Banques"/>
    <x v="6"/>
    <s v="Maroc"/>
    <n v="470921"/>
    <n v="91"/>
    <n v="383"/>
    <n v="474"/>
    <n v="102"/>
    <n v="14"/>
    <n v="21"/>
    <m/>
    <m/>
    <m/>
    <n v="949943"/>
    <n v="35"/>
  </r>
  <r>
    <x v="10"/>
    <s v="BURKINA FASO"/>
    <s v="BF"/>
    <s v="SG"/>
    <s v="SG-BF"/>
    <s v=" Société Générale Burkina Faso"/>
    <s v="Banques"/>
    <x v="8"/>
    <s v="France"/>
    <n v="151424"/>
    <n v="303"/>
    <n v="0"/>
    <n v="303"/>
    <n v="81"/>
    <n v="11"/>
    <n v="6"/>
    <m/>
    <m/>
    <m/>
    <n v="673355"/>
    <n v="17"/>
  </r>
  <r>
    <x v="10"/>
    <s v="BURKINA FASO"/>
    <s v="BF"/>
    <s v="UBA"/>
    <s v="UBA-BURKINA"/>
    <s v=" United Bank for Africa Burkina"/>
    <s v="Banques"/>
    <x v="9"/>
    <s v="Nigeria"/>
    <n v="243110"/>
    <n v="84"/>
    <n v="277"/>
    <n v="361"/>
    <n v="41"/>
    <n v="9"/>
    <n v="18"/>
    <m/>
    <m/>
    <m/>
    <n v="470355"/>
    <n v="27"/>
  </r>
  <r>
    <x v="10"/>
    <s v="BURKINA FASO"/>
    <s v="BF"/>
    <s v="BANQUE"/>
    <s v="BANQUE ATLANTIQUE"/>
    <s v=" Banque Atlantique Burkina Faso"/>
    <s v="Banques"/>
    <x v="1"/>
    <s v="Autre pays"/>
    <n v="155378"/>
    <n v="111"/>
    <n v="112"/>
    <n v="223"/>
    <n v="31"/>
    <n v="9"/>
    <n v="15"/>
    <m/>
    <m/>
    <m/>
    <n v="436251"/>
    <n v="24"/>
  </r>
  <r>
    <x v="10"/>
    <s v="BURKINA FASO"/>
    <s v="BF"/>
    <s v="BCB"/>
    <s v="BCB"/>
    <s v=" Banque Commerciale du Burkina"/>
    <s v="Banques"/>
    <x v="0"/>
    <s v="Autre pays"/>
    <n v="71228"/>
    <n v="83"/>
    <n v="150"/>
    <n v="233"/>
    <n v="20"/>
    <n v="8"/>
    <n v="9"/>
    <m/>
    <m/>
    <m/>
    <n v="256206"/>
    <n v="17"/>
  </r>
  <r>
    <x v="10"/>
    <s v="BURKINA FASO"/>
    <s v="BF"/>
    <s v="ORABANK"/>
    <s v="ORABANK-BF"/>
    <s v=" Orabank Côte d'Ivoire, Succursale du Burkina"/>
    <s v="Banques"/>
    <x v="7"/>
    <s v="Togo"/>
    <n v="42075"/>
    <n v="25"/>
    <n v="89"/>
    <n v="114"/>
    <n v="12"/>
    <n v="8"/>
    <n v="3"/>
    <m/>
    <m/>
    <m/>
    <n v="251767"/>
    <n v="11"/>
  </r>
  <r>
    <x v="10"/>
    <s v="BURKINA FASO"/>
    <s v="BF"/>
    <s v="BDU"/>
    <s v="BDU-BF"/>
    <s v=" Banque De l'Union Burkina Faso"/>
    <s v="Banques"/>
    <x v="0"/>
    <s v="Autre pays"/>
    <n v="26579"/>
    <n v="73"/>
    <n v="2"/>
    <n v="75"/>
    <n v="17"/>
    <n v="10"/>
    <n v="6"/>
    <m/>
    <m/>
    <m/>
    <n v="231316"/>
    <n v="16"/>
  </r>
  <r>
    <x v="10"/>
    <s v="BURKINA FASO"/>
    <s v="BF"/>
    <s v="BSIC"/>
    <s v="BSIC-BURKINA"/>
    <s v=" Banque SahéloSaharienne pour l'Investissement et le Commerce Burkina"/>
    <s v="Banques"/>
    <x v="3"/>
    <s v="Autre pays"/>
    <n v="42660"/>
    <n v="67"/>
    <n v="133"/>
    <n v="200"/>
    <n v="26"/>
    <n v="10"/>
    <n v="7"/>
    <m/>
    <m/>
    <m/>
    <n v="225846"/>
    <n v="17"/>
  </r>
  <r>
    <x v="10"/>
    <s v="BURKINA FASO"/>
    <s v="BF"/>
    <s v="BICIA"/>
    <s v="BICIA-B"/>
    <s v=" Banque Internationale pour le Commerce, l'Industrie et l'Agriculture du Burkina"/>
    <s v="Banques"/>
    <x v="0"/>
    <s v="Autre pays"/>
    <n v="67432"/>
    <n v="111"/>
    <n v="120"/>
    <n v="231"/>
    <n v="28"/>
    <n v="7"/>
    <n v="8"/>
    <m/>
    <m/>
    <m/>
    <n v="205863"/>
    <n v="15"/>
  </r>
  <r>
    <x v="10"/>
    <s v="BURKINA FASO"/>
    <s v="BF"/>
    <s v="IB"/>
    <s v="IB BANK"/>
    <s v=" International Business Bank"/>
    <s v="Banques"/>
    <x v="0"/>
    <s v="Autre pays"/>
    <n v="24253"/>
    <n v="58"/>
    <n v="59"/>
    <n v="117"/>
    <n v="12"/>
    <n v="7"/>
    <n v="5"/>
    <m/>
    <m/>
    <m/>
    <n v="147020"/>
    <n v="12"/>
  </r>
  <r>
    <x v="10"/>
    <s v="BURKINA FASO"/>
    <s v="BF"/>
    <s v="WBI"/>
    <s v="WBI"/>
    <s v=" Wendkuni Bank International"/>
    <s v="Banques"/>
    <x v="0"/>
    <s v="Autre pays"/>
    <n v="10438"/>
    <n v="78"/>
    <n v="5"/>
    <n v="83"/>
    <n v="10"/>
    <n v="4"/>
    <n v="4"/>
    <m/>
    <m/>
    <m/>
    <n v="134093"/>
    <n v="8"/>
  </r>
  <r>
    <x v="10"/>
    <s v="BURKINA FASO"/>
    <s v="BF"/>
    <s v="CBAO"/>
    <s v="CBAO-BF"/>
    <s v=" CBAO, Groupe Attijariwafa bank, Succursale au Burkina"/>
    <s v="Banques"/>
    <x v="4"/>
    <s v="Autre pays"/>
    <n v="16565"/>
    <n v="15"/>
    <n v="37"/>
    <n v="52"/>
    <n v="7"/>
    <n v="5"/>
    <n v="1"/>
    <m/>
    <m/>
    <m/>
    <n v="63667"/>
    <n v="6"/>
  </r>
  <r>
    <x v="10"/>
    <s v="BURKINA FASO"/>
    <s v="BF"/>
    <s v="BADF"/>
    <s v="BADF"/>
    <s v=" Banque Agricole Du Faso"/>
    <s v="Banques"/>
    <x v="0"/>
    <s v="Autre pays"/>
    <n v="2467"/>
    <n v="52"/>
    <n v="0"/>
    <n v="52"/>
    <n v="2"/>
    <n v="1"/>
    <n v="1"/>
    <n v="0"/>
    <m/>
    <m/>
    <n v="59670"/>
    <n v="2"/>
  </r>
  <r>
    <x v="10"/>
    <s v="COTE D'IVOIRE"/>
    <s v="CI"/>
    <s v="SG"/>
    <s v="SG-CI"/>
    <s v=" Société Générale Côte d'Ivoire"/>
    <s v="Banques"/>
    <x v="8"/>
    <s v="France"/>
    <n v="965278"/>
    <n v="836"/>
    <n v="548"/>
    <n v="1384"/>
    <n v="166"/>
    <n v="49"/>
    <n v="31"/>
    <m/>
    <m/>
    <m/>
    <n v="2398113"/>
    <n v="80"/>
  </r>
  <r>
    <x v="10"/>
    <s v="COTE D'IVOIRE"/>
    <s v="CI"/>
    <s v="BACI"/>
    <s v="BACI"/>
    <s v=" Banque Atlantique Côte d'Ivoire"/>
    <s v="Banques"/>
    <x v="1"/>
    <s v="Autre pays"/>
    <n v="400281"/>
    <n v="391"/>
    <n v="454"/>
    <n v="845"/>
    <n v="166"/>
    <n v="37"/>
    <n v="35"/>
    <n v="0"/>
    <m/>
    <m/>
    <n v="1652544"/>
    <n v="72"/>
  </r>
  <r>
    <x v="10"/>
    <s v="COTE D'IVOIRE"/>
    <s v="CI"/>
    <s v="ECOBANK"/>
    <s v="ECOBANK"/>
    <s v=" Ecobank Côte d'Ivoire"/>
    <s v="Banques"/>
    <x v="6"/>
    <s v="Maroc"/>
    <n v="371757"/>
    <n v="260"/>
    <n v="382"/>
    <n v="642"/>
    <n v="133"/>
    <n v="22"/>
    <n v="18"/>
    <m/>
    <m/>
    <m/>
    <n v="1594534"/>
    <n v="40"/>
  </r>
  <r>
    <x v="10"/>
    <s v="COTE D'IVOIRE"/>
    <s v="CI"/>
    <s v="NSIA"/>
    <s v="NSIA BANQUE-CI"/>
    <s v=" NSIA Banque Côte d'Ivoire"/>
    <s v="Banques"/>
    <x v="14"/>
    <s v="Côte d’Ivoire"/>
    <n v="391999"/>
    <n v="496"/>
    <n v="513"/>
    <n v="1009"/>
    <n v="124"/>
    <n v="47"/>
    <n v="37"/>
    <n v="1"/>
    <m/>
    <m/>
    <n v="1437178"/>
    <n v="85"/>
  </r>
  <r>
    <x v="10"/>
    <s v="COTE D'IVOIRE"/>
    <s v="CI"/>
    <s v="SIB"/>
    <s v="SIB"/>
    <s v=" Société Ivoirienne de Banque"/>
    <s v="Banques"/>
    <x v="4"/>
    <s v="Autre pays"/>
    <n v="427137"/>
    <n v="471"/>
    <n v="440"/>
    <n v="911"/>
    <n v="89"/>
    <n v="44"/>
    <n v="21"/>
    <m/>
    <m/>
    <m/>
    <n v="1224290"/>
    <n v="65"/>
  </r>
  <r>
    <x v="10"/>
    <s v="COTE D'IVOIRE"/>
    <s v="CI"/>
    <s v="BNI"/>
    <s v="BNI"/>
    <s v=" Banque Nationale d'Investissement"/>
    <s v="Banques"/>
    <x v="0"/>
    <s v="Autre pays"/>
    <n v="250061"/>
    <n v="459"/>
    <n v="182"/>
    <n v="641"/>
    <n v="131"/>
    <n v="20"/>
    <n v="24"/>
    <m/>
    <m/>
    <m/>
    <n v="989824"/>
    <n v="44"/>
  </r>
  <r>
    <x v="10"/>
    <s v="COTE D'IVOIRE"/>
    <s v="CI"/>
    <s v="BICICI"/>
    <s v="BICICI"/>
    <s v=" Banque Internationale pour le Commerce et l'Industrie de la Côte d'Ivoire"/>
    <s v="Banques"/>
    <x v="10"/>
    <s v="Autre pays"/>
    <n v="245020"/>
    <n v="430"/>
    <n v="225"/>
    <n v="655"/>
    <n v="80"/>
    <n v="30"/>
    <n v="15"/>
    <m/>
    <m/>
    <m/>
    <n v="832153"/>
    <n v="45"/>
  </r>
  <r>
    <x v="10"/>
    <s v="COTE D'IVOIRE"/>
    <s v="CI"/>
    <s v="CBI"/>
    <s v="CBI-CI"/>
    <s v=" Coris Bank International Côte d'Ivoire"/>
    <s v="Banques"/>
    <x v="11"/>
    <s v="Autre pays"/>
    <n v="66843"/>
    <n v="59"/>
    <n v="124"/>
    <n v="183"/>
    <n v="17"/>
    <n v="11"/>
    <n v="7"/>
    <m/>
    <m/>
    <m/>
    <n v="763916"/>
    <n v="18"/>
  </r>
  <r>
    <x v="10"/>
    <s v="COTE D'IVOIRE"/>
    <s v="CI"/>
    <s v="BOA"/>
    <s v="BOA-COTE D'IVOIRE"/>
    <s v=" Bank Of Africa Côte d'Ivoire"/>
    <s v="Banques"/>
    <x v="2"/>
    <s v="Maroc"/>
    <n v="278654"/>
    <n v="214"/>
    <n v="257"/>
    <n v="471"/>
    <n v="44"/>
    <n v="31"/>
    <n v="11"/>
    <m/>
    <m/>
    <m/>
    <n v="686015"/>
    <n v="42"/>
  </r>
  <r>
    <x v="10"/>
    <s v="COTE D'IVOIRE"/>
    <s v="CI"/>
    <s v="ORABANK"/>
    <s v="ORABANK-CI"/>
    <s v=" Orabank Côte d'Ivoire"/>
    <s v="Banques"/>
    <x v="7"/>
    <s v="Togo"/>
    <n v="25125"/>
    <n v="88"/>
    <n v="70"/>
    <n v="158"/>
    <n v="11"/>
    <n v="6"/>
    <n v="3"/>
    <m/>
    <m/>
    <m/>
    <n v="601880"/>
    <n v="9"/>
  </r>
  <r>
    <x v="10"/>
    <s v="COTE D'IVOIRE"/>
    <s v="CI"/>
    <s v="BBG"/>
    <s v="BBG CI"/>
    <s v=" Bridge Bank Group Côte d'Ivoire"/>
    <s v="Banques"/>
    <x v="0"/>
    <s v="Autre pays"/>
    <n v="16513"/>
    <n v="169"/>
    <n v="74"/>
    <n v="243"/>
    <n v="13"/>
    <n v="13"/>
    <n v="1"/>
    <m/>
    <m/>
    <m/>
    <n v="555551"/>
    <n v="14"/>
  </r>
  <r>
    <x v="10"/>
    <s v="COTE D'IVOIRE"/>
    <s v="CI"/>
    <s v="BGFIBANK"/>
    <s v="BGFIBANK CI"/>
    <s v=" BGFIBank Côte d'Ivoire"/>
    <s v="Banques"/>
    <x v="13"/>
    <s v="Autre pays"/>
    <n v="2188"/>
    <n v="69"/>
    <n v="73"/>
    <n v="142"/>
    <n v="8"/>
    <n v="5"/>
    <n v="1"/>
    <m/>
    <m/>
    <m/>
    <n v="547861"/>
    <n v="6"/>
  </r>
  <r>
    <x v="10"/>
    <s v="COTE D'IVOIRE"/>
    <s v="CI"/>
    <s v="UBA"/>
    <s v="UBA"/>
    <s v=" United Bank for Africa Côte d'Ivoire"/>
    <s v="Banques"/>
    <x v="9"/>
    <s v="Autre pays"/>
    <n v="141225"/>
    <n v="136"/>
    <n v="66"/>
    <n v="202"/>
    <n v="19"/>
    <n v="9"/>
    <n v="2"/>
    <m/>
    <m/>
    <m/>
    <n v="514791"/>
    <n v="11"/>
  </r>
  <r>
    <x v="10"/>
    <s v="COTE D'IVOIRE"/>
    <s v="CI"/>
    <s v="SCB"/>
    <s v="SCB-CI"/>
    <s v=" Standard Chartered Bank Côte d'Ivoire"/>
    <s v="Banques"/>
    <x v="0"/>
    <s v="Autre pays"/>
    <n v="22825"/>
    <n v="104"/>
    <n v="0"/>
    <n v="104"/>
    <n v="9"/>
    <n v="1"/>
    <n v="1"/>
    <m/>
    <m/>
    <m/>
    <n v="276710"/>
    <n v="2"/>
  </r>
  <r>
    <x v="10"/>
    <s v="COTE D'IVOIRE"/>
    <s v="CI"/>
    <s v="BDA"/>
    <s v="BDA"/>
    <s v=" Banque d'Abidjan"/>
    <s v="Banques"/>
    <x v="0"/>
    <s v="Autre pays"/>
    <n v="16222"/>
    <n v="75"/>
    <n v="129"/>
    <n v="204"/>
    <n v="5"/>
    <n v="10"/>
    <n v="9"/>
    <n v="0"/>
    <m/>
    <m/>
    <n v="235159"/>
    <n v="19"/>
  </r>
  <r>
    <x v="10"/>
    <s v="COTE D'IVOIRE"/>
    <s v="CI"/>
    <s v="BSIC"/>
    <s v="BSIC-CÔTE D'IVOIRE"/>
    <s v=" Banque SahéloSaharienne pour l'Investissement et le Commerce Côte d'Ivoire"/>
    <s v="Banques"/>
    <x v="3"/>
    <s v="Autre pays"/>
    <n v="44335"/>
    <n v="88"/>
    <n v="128"/>
    <n v="216"/>
    <n v="24"/>
    <n v="13"/>
    <n v="8"/>
    <m/>
    <m/>
    <m/>
    <n v="225588"/>
    <n v="21"/>
  </r>
  <r>
    <x v="10"/>
    <s v="COTE D'IVOIRE"/>
    <s v="CI"/>
    <s v="CITIBANK"/>
    <s v="CITIBANK CI"/>
    <s v=" Citibank Côte d'Ivoire"/>
    <s v="Banques"/>
    <x v="0"/>
    <s v="Autre pays"/>
    <n v="311"/>
    <n v="39"/>
    <n v="4"/>
    <n v="43"/>
    <n v="0"/>
    <n v="0"/>
    <n v="0"/>
    <m/>
    <m/>
    <m/>
    <n v="219534"/>
    <n v="0"/>
  </r>
  <r>
    <x v="10"/>
    <s v="COTE D'IVOIRE"/>
    <s v="CI"/>
    <s v="BDU"/>
    <s v="BDU-CI"/>
    <s v=" Banque De l'Union Côte d'Ivoire"/>
    <s v="Banques"/>
    <x v="0"/>
    <s v="Autre pays"/>
    <n v="21767"/>
    <n v="39"/>
    <n v="77"/>
    <n v="116"/>
    <n v="14"/>
    <n v="8"/>
    <n v="4"/>
    <m/>
    <m/>
    <m/>
    <n v="189915"/>
    <n v="12"/>
  </r>
  <r>
    <x v="10"/>
    <s v="COTE D'IVOIRE"/>
    <s v="CI"/>
    <s v="STANBIC"/>
    <s v="STANBIC"/>
    <s v=" Stanbic Bank"/>
    <s v="Banques"/>
    <x v="0"/>
    <s v="Autre pays"/>
    <n v="149"/>
    <n v="24"/>
    <n v="13"/>
    <n v="37"/>
    <n v="0"/>
    <n v="1"/>
    <n v="0"/>
    <m/>
    <m/>
    <m/>
    <n v="148881"/>
    <n v="1"/>
  </r>
  <r>
    <x v="10"/>
    <s v="COTE D'IVOIRE"/>
    <s v="CI"/>
    <s v="VERSUS"/>
    <s v="VERSUS BANK"/>
    <s v=" Versus Bank"/>
    <s v="Banques"/>
    <x v="0"/>
    <s v="Autre pays"/>
    <n v="10626"/>
    <n v="64"/>
    <n v="78"/>
    <n v="142"/>
    <n v="3"/>
    <n v="3"/>
    <n v="0"/>
    <m/>
    <m/>
    <m/>
    <n v="127995"/>
    <n v="3"/>
  </r>
  <r>
    <x v="10"/>
    <s v="COTE D'IVOIRE"/>
    <s v="CI"/>
    <m/>
    <s v="-"/>
    <s v=" Mansa Bank"/>
    <s v="Banques"/>
    <x v="0"/>
    <s v="Autre pays"/>
    <n v="241"/>
    <n v="35"/>
    <n v="7"/>
    <n v="42"/>
    <n v="0"/>
    <n v="1"/>
    <n v="0"/>
    <m/>
    <m/>
    <m/>
    <n v="125356"/>
    <n v="1"/>
  </r>
  <r>
    <x v="10"/>
    <s v="COTE D'IVOIRE"/>
    <s v="CI"/>
    <s v="BANQUE"/>
    <s v="BANQUE POPULAIRE"/>
    <s v=" Banque Populaire de Côte d'Ivoire"/>
    <s v="Banques"/>
    <x v="0"/>
    <s v="Autre pays"/>
    <n v="353428"/>
    <n v="258"/>
    <n v="296"/>
    <n v="554"/>
    <n v="89"/>
    <n v="16"/>
    <n v="60"/>
    <m/>
    <m/>
    <m/>
    <n v="107544"/>
    <n v="76"/>
  </r>
  <r>
    <x v="10"/>
    <s v="COTE D'IVOIRE"/>
    <s v="CI"/>
    <s v="FIRST"/>
    <s v="FIRST BANK CI"/>
    <s v=" Afriland First Bank Côte d'Ivoire"/>
    <s v="Banques"/>
    <x v="0"/>
    <s v="Autre pays"/>
    <n v="31214"/>
    <n v="65"/>
    <n v="81"/>
    <n v="146"/>
    <n v="22"/>
    <n v="11"/>
    <n v="3"/>
    <m/>
    <m/>
    <m/>
    <n v="99326"/>
    <n v="14"/>
  </r>
  <r>
    <x v="10"/>
    <s v="COTE D'IVOIRE"/>
    <s v="CI"/>
    <s v="BHCI"/>
    <s v="BHCI"/>
    <s v=" Banque de l'Habitat de Côte d'Ivoire"/>
    <s v="Banques"/>
    <x v="0"/>
    <s v="Autre pays"/>
    <n v="67370"/>
    <n v="103"/>
    <n v="133"/>
    <n v="236"/>
    <n v="22"/>
    <n v="8"/>
    <n v="3"/>
    <m/>
    <m/>
    <m/>
    <n v="89653"/>
    <n v="11"/>
  </r>
  <r>
    <x v="10"/>
    <s v="COTE D'IVOIRE"/>
    <s v="CI"/>
    <s v="BMS"/>
    <s v="BMS-CI"/>
    <s v=" Banque Malienne de Solidarité, Succursale de Côte d'Ivoire"/>
    <s v="Banques"/>
    <x v="0"/>
    <s v="Autre pays"/>
    <n v="12754"/>
    <n v="24"/>
    <n v="80"/>
    <n v="104"/>
    <n v="8"/>
    <n v="5"/>
    <n v="3"/>
    <m/>
    <m/>
    <m/>
    <n v="79404"/>
    <n v="8"/>
  </r>
  <r>
    <x v="10"/>
    <s v="COTE D'IVOIRE"/>
    <s v="CI"/>
    <s v="GTBANK"/>
    <s v="GTBANK-CI"/>
    <s v=" Guaranty Trust Bank Côte d'Ivoire"/>
    <s v="Banques"/>
    <x v="0"/>
    <s v="Autre pays"/>
    <n v="113144"/>
    <n v="52"/>
    <n v="70"/>
    <n v="122"/>
    <n v="5"/>
    <n v="4"/>
    <n v="0"/>
    <n v="0"/>
    <m/>
    <m/>
    <n v="69751"/>
    <n v="4"/>
  </r>
  <r>
    <x v="10"/>
    <s v="COTE D'IVOIRE"/>
    <s v="CI"/>
    <s v="ORANGE"/>
    <s v="ORANGE BANK"/>
    <s v=" Orange Bank Africa"/>
    <s v="Banques"/>
    <x v="0"/>
    <s v="Autre pays"/>
    <n v="323134"/>
    <n v="50"/>
    <n v="9"/>
    <n v="59"/>
    <n v="0"/>
    <n v="1"/>
    <n v="0"/>
    <m/>
    <m/>
    <m/>
    <n v="28209"/>
    <n v="1"/>
  </r>
  <r>
    <x v="10"/>
    <s v="COTE D'IVOIRE"/>
    <s v="CI"/>
    <s v="BRM"/>
    <s v="BRM-CI"/>
    <s v=" Banque Régionale de Marchés, Succursale de Côte d'Ivoire"/>
    <s v="Banques"/>
    <x v="0"/>
    <s v="Autre pays"/>
    <n v="294"/>
    <n v="12"/>
    <n v="11"/>
    <n v="23"/>
    <n v="0"/>
    <n v="1"/>
    <n v="0"/>
    <m/>
    <m/>
    <m/>
    <n v="27445"/>
    <n v="1"/>
  </r>
  <r>
    <x v="10"/>
    <s v="GUINEE-BISSAU"/>
    <s v="GB"/>
    <s v="BDU"/>
    <s v="BDU"/>
    <s v=" Banco Da União"/>
    <s v="Banques"/>
    <x v="0"/>
    <s v="Autre pays"/>
    <n v="17345"/>
    <n v="19"/>
    <n v="81"/>
    <n v="100"/>
    <n v="9"/>
    <n v="8"/>
    <n v="3"/>
    <n v="0"/>
    <m/>
    <m/>
    <n v="77135"/>
    <n v="11"/>
  </r>
  <r>
    <x v="10"/>
    <s v="GUINEE-BISSAU"/>
    <s v="GB"/>
    <s v="ECOBANK"/>
    <s v="ECOBANK"/>
    <s v=" Ecobank GuinéeBissau"/>
    <s v="Banques"/>
    <x v="6"/>
    <s v="Maroc"/>
    <n v="47509"/>
    <n v="13"/>
    <n v="93"/>
    <n v="106"/>
    <n v="22"/>
    <n v="3"/>
    <n v="3"/>
    <n v="0"/>
    <m/>
    <m/>
    <n v="75795"/>
    <n v="6"/>
  </r>
  <r>
    <x v="10"/>
    <s v="GUINEE-BISSAU"/>
    <s v="GB"/>
    <s v="BAO"/>
    <s v="BAO"/>
    <s v=" Banco da Africa Ocidental"/>
    <s v="Banques"/>
    <x v="2"/>
    <s v="Autre pays"/>
    <n v="60972"/>
    <n v="39"/>
    <n v="136"/>
    <n v="175"/>
    <n v="23"/>
    <n v="7"/>
    <n v="7"/>
    <n v="0"/>
    <m/>
    <m/>
    <n v="73207"/>
    <n v="14"/>
  </r>
  <r>
    <x v="10"/>
    <s v="GUINEE-BISSAU"/>
    <s v="GB"/>
    <m/>
    <s v="-"/>
    <s v=" Orabank Côte d'Ivoire, Succursale de la GuinéeBissau"/>
    <s v="Banques"/>
    <x v="7"/>
    <s v="Autre pays"/>
    <n v="40205"/>
    <n v="38"/>
    <n v="80"/>
    <n v="118"/>
    <n v="11"/>
    <n v="4"/>
    <n v="3"/>
    <m/>
    <m/>
    <m/>
    <n v="69387"/>
    <n v="7"/>
  </r>
  <r>
    <x v="10"/>
    <s v="GUINEE-BISSAU"/>
    <s v="GB"/>
    <m/>
    <s v="-"/>
    <s v=" Banque Atlantique Côte d'Ivoire, Succursale de GuinéeBissau"/>
    <s v="Banques"/>
    <x v="1"/>
    <s v="Autre pays"/>
    <n v="12045"/>
    <n v="28"/>
    <n v="31"/>
    <n v="59"/>
    <n v="3"/>
    <n v="3"/>
    <n v="0"/>
    <n v="0"/>
    <m/>
    <m/>
    <n v="47115"/>
    <n v="3"/>
  </r>
  <r>
    <x v="10"/>
    <s v="MALI"/>
    <s v="MALI"/>
    <s v="BDM"/>
    <s v="BDM"/>
    <s v=" Banque de Développement du Mali"/>
    <s v="Banques"/>
    <x v="12"/>
    <s v="Autre pays"/>
    <n v="208253"/>
    <n v="256"/>
    <n v="240"/>
    <n v="496"/>
    <n v="94"/>
    <n v="27"/>
    <n v="30"/>
    <n v="6"/>
    <m/>
    <m/>
    <n v="1062046"/>
    <n v="63"/>
  </r>
  <r>
    <x v="10"/>
    <s v="MALI"/>
    <s v="MALI"/>
    <s v="BMS"/>
    <s v="BMS"/>
    <s v=" Banque Malienne de Solidarité"/>
    <s v="Banques"/>
    <x v="0"/>
    <s v="Autre pays"/>
    <n v="368934"/>
    <n v="154"/>
    <n v="161"/>
    <n v="315"/>
    <n v="44"/>
    <n v="17"/>
    <n v="22"/>
    <n v="2"/>
    <m/>
    <m/>
    <n v="1005178"/>
    <n v="41"/>
  </r>
  <r>
    <x v="10"/>
    <s v="MALI"/>
    <s v="MALI"/>
    <s v="BOA"/>
    <s v="BOA-MALI"/>
    <s v=" Bank Of Africa Mali"/>
    <s v="Banques"/>
    <x v="2"/>
    <s v="Maroc"/>
    <n v="344112"/>
    <n v="199"/>
    <n v="249"/>
    <n v="448"/>
    <n v="35"/>
    <n v="19"/>
    <n v="16"/>
    <n v="0"/>
    <m/>
    <m/>
    <n v="579478"/>
    <n v="35"/>
  </r>
  <r>
    <x v="10"/>
    <s v="MALI"/>
    <s v="MALI"/>
    <s v="BNDA"/>
    <s v="BNDA"/>
    <s v=" Banque Nationale de Développement Agricole"/>
    <s v="Banques"/>
    <x v="0"/>
    <s v="Autre pays"/>
    <n v="360135"/>
    <n v="175"/>
    <n v="287"/>
    <n v="462"/>
    <n v="72"/>
    <n v="15"/>
    <n v="30"/>
    <n v="0"/>
    <m/>
    <m/>
    <n v="563454"/>
    <n v="45"/>
  </r>
  <r>
    <x v="10"/>
    <s v="MALI"/>
    <s v="MALI"/>
    <s v="ECOBANK"/>
    <s v="ECOBANK"/>
    <s v=" Ecobank Mali"/>
    <s v="Banques"/>
    <x v="6"/>
    <s v="Maroc"/>
    <n v="137547"/>
    <n v="174"/>
    <n v="162"/>
    <n v="336"/>
    <n v="85"/>
    <n v="12"/>
    <n v="9"/>
    <n v="0"/>
    <m/>
    <m/>
    <n v="509867"/>
    <n v="21"/>
  </r>
  <r>
    <x v="10"/>
    <s v="MALI"/>
    <s v="MALI"/>
    <s v="BIM"/>
    <s v="BIM"/>
    <s v=" Banque Internationale pour le Mali"/>
    <s v="Banques"/>
    <x v="0"/>
    <s v="Autre pays"/>
    <n v="289754"/>
    <n v="151"/>
    <n v="192"/>
    <n v="343"/>
    <n v="63"/>
    <n v="37"/>
    <n v="26"/>
    <n v="2"/>
    <m/>
    <m/>
    <n v="369243"/>
    <n v="65"/>
  </r>
  <r>
    <x v="10"/>
    <s v="MALI"/>
    <s v="MALI"/>
    <s v="BANQUE"/>
    <s v="BANQUE ATLANTIQUE"/>
    <s v=" Banque Atlantique Mali"/>
    <s v="Banques"/>
    <x v="1"/>
    <s v="Autre pays"/>
    <n v="68204"/>
    <n v="159"/>
    <n v="108"/>
    <n v="267"/>
    <n v="18"/>
    <n v="17"/>
    <n v="8"/>
    <n v="0"/>
    <m/>
    <m/>
    <n v="318128"/>
    <n v="25"/>
  </r>
  <r>
    <x v="10"/>
    <s v="MALI"/>
    <s v="MALI"/>
    <s v="CBI"/>
    <s v="CBI-MALI"/>
    <s v=" Coris Bank International Mali"/>
    <s v="Banques"/>
    <x v="11"/>
    <s v="Autre pays"/>
    <n v="16265"/>
    <n v="72"/>
    <n v="42"/>
    <n v="114"/>
    <n v="15"/>
    <n v="7"/>
    <n v="3"/>
    <n v="0"/>
    <m/>
    <m/>
    <n v="301557"/>
    <n v="10"/>
  </r>
  <r>
    <x v="10"/>
    <s v="MALI"/>
    <s v="MALI"/>
    <s v="BCI"/>
    <s v="BCI"/>
    <s v=" Banque pour le Commerce et l'Industrie du Mali"/>
    <s v="Banques"/>
    <x v="0"/>
    <s v="Autre pays"/>
    <n v="9443"/>
    <n v="45"/>
    <n v="77"/>
    <n v="122"/>
    <n v="8"/>
    <n v="8"/>
    <n v="5"/>
    <n v="1"/>
    <m/>
    <m/>
    <n v="198997"/>
    <n v="14"/>
  </r>
  <r>
    <x v="10"/>
    <s v="MALI"/>
    <s v="MALI"/>
    <s v="BCS"/>
    <s v="BCS"/>
    <s v=" Banque Commerciale du Sahel"/>
    <s v="Banques"/>
    <x v="0"/>
    <s v="Autre pays"/>
    <n v="35691"/>
    <n v="138"/>
    <n v="30"/>
    <n v="168"/>
    <n v="20"/>
    <n v="10"/>
    <n v="9"/>
    <n v="0"/>
    <m/>
    <m/>
    <n v="183931"/>
    <n v="19"/>
  </r>
  <r>
    <x v="10"/>
    <s v="MALI"/>
    <s v="MALI"/>
    <s v="BSIC"/>
    <s v="BSIC-MALI"/>
    <s v=" Banque SahéloSaharienne pour l'Investissement et le Commerce Mali"/>
    <s v="Banques"/>
    <x v="3"/>
    <s v="Autre pays"/>
    <n v="38783"/>
    <n v="82"/>
    <n v="83"/>
    <n v="165"/>
    <n v="21"/>
    <n v="11"/>
    <n v="5"/>
    <n v="0"/>
    <m/>
    <m/>
    <n v="181117"/>
    <n v="16"/>
  </r>
  <r>
    <x v="10"/>
    <s v="MALI"/>
    <s v="MALI"/>
    <s v="BICI"/>
    <s v="BICI-M"/>
    <s v=" Banque Internationale pour le Commerce et l'Industrie du Mali"/>
    <s v="Banques"/>
    <x v="10"/>
    <s v="Autre pays"/>
    <n v="3598"/>
    <n v="60"/>
    <n v="22"/>
    <n v="82"/>
    <n v="11"/>
    <n v="2"/>
    <n v="0"/>
    <n v="0"/>
    <m/>
    <m/>
    <n v="127499"/>
    <n v="2"/>
  </r>
  <r>
    <x v="10"/>
    <s v="MALI"/>
    <s v="MALI"/>
    <m/>
    <s v="-"/>
    <s v=" Orabank Côte d'Ivoire, Succursale du Mali"/>
    <s v="Banques"/>
    <x v="7"/>
    <s v="Autre pays"/>
    <n v="26695"/>
    <n v="78"/>
    <n v="39"/>
    <n v="117"/>
    <n v="18"/>
    <n v="7"/>
    <n v="4"/>
    <n v="0"/>
    <m/>
    <m/>
    <n v="119931"/>
    <n v="11"/>
  </r>
  <r>
    <x v="10"/>
    <s v="MALI"/>
    <s v="MALI"/>
    <s v="UBA"/>
    <s v="UBA-MALI"/>
    <s v=" United Bank for Africa Mali"/>
    <s v="Banques"/>
    <x v="9"/>
    <s v="Nigeria"/>
    <n v="34844"/>
    <n v="53"/>
    <n v="26"/>
    <n v="79"/>
    <n v="4"/>
    <n v="2"/>
    <n v="0"/>
    <n v="0"/>
    <m/>
    <m/>
    <n v="58104"/>
    <n v="2"/>
  </r>
  <r>
    <x v="10"/>
    <s v="NIGER"/>
    <s v="NIGER"/>
    <s v="SONIBANK"/>
    <s v="SONIBANK"/>
    <s v=" Société Nigérienne de Banque"/>
    <s v="Banques"/>
    <x v="0"/>
    <s v="Autre pays"/>
    <n v="109648"/>
    <n v="176"/>
    <n v="123"/>
    <n v="299"/>
    <n v="17"/>
    <n v="10"/>
    <n v="8"/>
    <n v="0"/>
    <m/>
    <m/>
    <n v="390467"/>
    <n v="18"/>
  </r>
  <r>
    <x v="10"/>
    <s v="NIGER"/>
    <s v="NIGER"/>
    <s v="BOA"/>
    <s v="BOA-NIGER"/>
    <s v=" Bank Of Africa Niger"/>
    <s v="Banques"/>
    <x v="2"/>
    <s v="Maroc"/>
    <n v="285096"/>
    <n v="60"/>
    <n v="232"/>
    <n v="292"/>
    <n v="37"/>
    <n v="19"/>
    <n v="11"/>
    <n v="1"/>
    <m/>
    <m/>
    <n v="329830"/>
    <n v="31"/>
  </r>
  <r>
    <x v="10"/>
    <s v="NIGER"/>
    <s v="NIGER"/>
    <s v="BIA"/>
    <s v="BIA-NIGER"/>
    <s v=" Banque Internationale pour l'Afrique au Niger"/>
    <s v="Banques"/>
    <x v="0"/>
    <s v="Autre pays"/>
    <n v="68796"/>
    <n v="114"/>
    <n v="79"/>
    <n v="193"/>
    <n v="23"/>
    <n v="8"/>
    <n v="9"/>
    <n v="0"/>
    <m/>
    <m/>
    <n v="249343"/>
    <n v="17"/>
  </r>
  <r>
    <x v="10"/>
    <s v="NIGER"/>
    <s v="NIGER"/>
    <s v="ECOBANK"/>
    <s v="ECOBANK"/>
    <s v=" Ecobank Niger"/>
    <s v="Banques"/>
    <x v="6"/>
    <s v="Maroc"/>
    <n v="105593"/>
    <n v="17"/>
    <n v="200"/>
    <n v="217"/>
    <n v="8"/>
    <n v="8"/>
    <n v="0"/>
    <n v="0"/>
    <m/>
    <m/>
    <n v="223682"/>
    <n v="8"/>
  </r>
  <r>
    <x v="10"/>
    <s v="NIGER"/>
    <s v="NIGER"/>
    <s v="BANQUE"/>
    <s v="BANQUE ATLANTIQUE"/>
    <s v=" Banque Atlantique Niger"/>
    <s v="Banques"/>
    <x v="1"/>
    <s v="Autre pays"/>
    <n v="91601"/>
    <n v="119"/>
    <n v="30"/>
    <n v="149"/>
    <n v="14"/>
    <n v="10"/>
    <n v="8"/>
    <n v="0"/>
    <m/>
    <m/>
    <n v="168579"/>
    <n v="18"/>
  </r>
  <r>
    <x v="10"/>
    <s v="NIGER"/>
    <s v="NIGER"/>
    <s v="BSIC"/>
    <s v="BSIC-NIGER"/>
    <s v=" Banque SahéloSaharienne pour l'Investissement et le Commerce Niger"/>
    <s v="Banques"/>
    <x v="3"/>
    <s v="Autre pays"/>
    <n v="45019"/>
    <n v="99"/>
    <n v="70"/>
    <n v="169"/>
    <n v="29"/>
    <n v="11"/>
    <n v="9"/>
    <n v="0"/>
    <m/>
    <m/>
    <n v="157604"/>
    <n v="20"/>
  </r>
  <r>
    <x v="10"/>
    <s v="NIGER"/>
    <s v="NIGER"/>
    <s v="BAGRI"/>
    <s v="BAGRI"/>
    <s v=" Banque Agricole du Niger"/>
    <s v="Banques"/>
    <x v="0"/>
    <s v="Autre pays"/>
    <n v="0"/>
    <n v="65"/>
    <n v="122"/>
    <n v="187"/>
    <n v="8"/>
    <n v="8"/>
    <n v="16"/>
    <n v="0"/>
    <m/>
    <m/>
    <n v="136265"/>
    <n v="24"/>
  </r>
  <r>
    <x v="10"/>
    <s v="NIGER"/>
    <s v="NIGER"/>
    <m/>
    <s v="-"/>
    <s v=" Orabank Côte d'Ivoire, Succursale du Niger"/>
    <s v="Banques"/>
    <x v="7"/>
    <s v="Autre pays"/>
    <n v="28919"/>
    <n v="75"/>
    <n v="46"/>
    <n v="121"/>
    <n v="0"/>
    <n v="0"/>
    <n v="0"/>
    <n v="0"/>
    <m/>
    <m/>
    <n v="109138"/>
    <n v="0"/>
  </r>
  <r>
    <x v="10"/>
    <s v="NIGER"/>
    <s v="NIGER"/>
    <s v="BIN"/>
    <s v="BIN"/>
    <s v=" Banque Islamique du Niger"/>
    <s v="Banques"/>
    <x v="0"/>
    <s v="Autre pays"/>
    <n v="67260"/>
    <n v="37"/>
    <n v="59"/>
    <n v="96"/>
    <n v="14"/>
    <n v="6"/>
    <n v="8"/>
    <n v="0"/>
    <m/>
    <m/>
    <n v="69610"/>
    <n v="14"/>
  </r>
  <r>
    <x v="10"/>
    <s v="NIGER"/>
    <s v="NIGER"/>
    <m/>
    <s v="-"/>
    <s v=" Coris Bank International, Succursale du Niger"/>
    <s v="Banques"/>
    <x v="11"/>
    <s v="Autre pays"/>
    <n v="3323"/>
    <n v="30"/>
    <n v="6"/>
    <n v="36"/>
    <n v="0"/>
    <n v="1"/>
    <n v="0"/>
    <n v="0"/>
    <m/>
    <m/>
    <n v="59213"/>
    <n v="1"/>
  </r>
  <r>
    <x v="10"/>
    <s v="NIGER"/>
    <s v="NIGER"/>
    <s v="BHN"/>
    <s v="BHN"/>
    <s v=" Banque de l'Habitat du Niger"/>
    <s v="Banques"/>
    <x v="0"/>
    <s v="Autre pays"/>
    <n v="3330"/>
    <n v="50"/>
    <n v="14"/>
    <n v="64"/>
    <n v="0"/>
    <n v="3"/>
    <n v="2"/>
    <n v="0"/>
    <m/>
    <m/>
    <n v="31222"/>
    <n v="5"/>
  </r>
  <r>
    <x v="10"/>
    <s v="NIGER"/>
    <s v="NIGER"/>
    <m/>
    <s v="-"/>
    <s v=" CBAO, Groupe Attijariwafa bank, Succursale du Niger"/>
    <s v="Banques"/>
    <x v="4"/>
    <s v="Autre pays"/>
    <n v="2261"/>
    <n v="9"/>
    <n v="11"/>
    <n v="20"/>
    <n v="2"/>
    <n v="1"/>
    <n v="0"/>
    <n v="1"/>
    <m/>
    <m/>
    <n v="23993"/>
    <n v="2"/>
  </r>
  <r>
    <x v="10"/>
    <s v="NIGER"/>
    <s v="NIGER"/>
    <m/>
    <s v="-"/>
    <s v=" Banque Régionale de Marchés, Succursale du Niger"/>
    <s v="Banques"/>
    <x v="0"/>
    <s v="Autre pays"/>
    <n v="125"/>
    <n v="14"/>
    <n v="6"/>
    <n v="20"/>
    <n v="0"/>
    <n v="1"/>
    <n v="0"/>
    <n v="0"/>
    <m/>
    <m/>
    <n v="21890"/>
    <n v="1"/>
  </r>
  <r>
    <x v="10"/>
    <s v="NIGER"/>
    <s v="NIGER"/>
    <s v="BCN"/>
    <s v="BCN"/>
    <s v=" Banque Commerciale du Niger"/>
    <s v="Banques"/>
    <x v="0"/>
    <s v="Autre pays"/>
    <n v="7134"/>
    <n v="21"/>
    <n v="25"/>
    <n v="46"/>
    <n v="2"/>
    <n v="2"/>
    <n v="0"/>
    <n v="0"/>
    <m/>
    <m/>
    <n v="20454"/>
    <n v="2"/>
  </r>
  <r>
    <x v="10"/>
    <s v="SENEGAL"/>
    <s v="SEN"/>
    <m/>
    <s v="-"/>
    <s v=" CBAO, Groupe Attijariwafa bank"/>
    <s v="Banques"/>
    <x v="4"/>
    <s v="Autre pays"/>
    <n v="429213"/>
    <n v="314"/>
    <n v="730"/>
    <n v="1044"/>
    <n v="10"/>
    <n v="46"/>
    <n v="44"/>
    <n v="3"/>
    <m/>
    <m/>
    <n v="1151047"/>
    <n v="93"/>
  </r>
  <r>
    <x v="10"/>
    <s v="SENEGAL"/>
    <s v="SEN"/>
    <m/>
    <s v="-"/>
    <s v=" Société Générale Sénégal"/>
    <s v="Banques"/>
    <x v="8"/>
    <s v="France"/>
    <n v="202010"/>
    <n v="245"/>
    <n v="631"/>
    <n v="876"/>
    <n v="77"/>
    <n v="24"/>
    <n v="15"/>
    <n v="0"/>
    <m/>
    <m/>
    <n v="967133"/>
    <n v="39"/>
  </r>
  <r>
    <x v="10"/>
    <s v="SENEGAL"/>
    <s v="SEN"/>
    <s v="ECOBANK"/>
    <s v="ECOBANK"/>
    <s v=" Ecobank Sénégal"/>
    <s v="Banques"/>
    <x v="6"/>
    <s v="Maroc"/>
    <n v="234344"/>
    <n v="150"/>
    <n v="249"/>
    <n v="399"/>
    <n v="71"/>
    <n v="18"/>
    <n v="11"/>
    <n v="0"/>
    <m/>
    <m/>
    <n v="721563"/>
    <n v="29"/>
  </r>
  <r>
    <x v="10"/>
    <s v="SENEGAL"/>
    <s v="SEN"/>
    <s v="BOA"/>
    <s v="BOA-SENEGAL"/>
    <s v=" Bank Of Africa Sénégal"/>
    <s v="Banques"/>
    <x v="2"/>
    <s v="Maroc"/>
    <n v="317090"/>
    <n v="94"/>
    <n v="285"/>
    <n v="379"/>
    <n v="55"/>
    <n v="33"/>
    <n v="25"/>
    <n v="0"/>
    <m/>
    <m/>
    <n v="562897"/>
    <n v="58"/>
  </r>
  <r>
    <x v="10"/>
    <s v="SENEGAL"/>
    <s v="SEN"/>
    <m/>
    <s v="-"/>
    <s v=" Orabank Côte d'Ivoire, Succursale du Sénégal"/>
    <s v="Banques"/>
    <x v="7"/>
    <s v="Autre pays"/>
    <n v="19362"/>
    <n v="67"/>
    <n v="167"/>
    <n v="234"/>
    <n v="22"/>
    <n v="6"/>
    <n v="7"/>
    <n v="0"/>
    <m/>
    <m/>
    <n v="490396"/>
    <n v="13"/>
  </r>
  <r>
    <x v="10"/>
    <s v="SENEGAL"/>
    <s v="SEN"/>
    <s v="BICIS"/>
    <s v="BICIS"/>
    <s v=" Banque Internationale pour le Commerce et l'Industrie du Sénégal"/>
    <s v="Banques"/>
    <x v="10"/>
    <s v="Autre pays"/>
    <n v="113171"/>
    <n v="128"/>
    <n v="355"/>
    <n v="483"/>
    <n v="56"/>
    <n v="20"/>
    <n v="12"/>
    <n v="0"/>
    <m/>
    <m/>
    <n v="483662"/>
    <n v="32"/>
  </r>
  <r>
    <x v="10"/>
    <s v="SENEGAL"/>
    <s v="SEN"/>
    <s v="BHS"/>
    <s v="BHS"/>
    <s v=" Banque de l'Habitat du Sénégal"/>
    <s v="Banques"/>
    <x v="0"/>
    <s v="Autre pays"/>
    <n v="220345"/>
    <n v="111"/>
    <n v="171"/>
    <n v="282"/>
    <n v="31"/>
    <n v="11"/>
    <n v="14"/>
    <n v="14"/>
    <m/>
    <m/>
    <n v="471204"/>
    <n v="39"/>
  </r>
  <r>
    <x v="10"/>
    <s v="SENEGAL"/>
    <s v="SEN"/>
    <s v="BIS"/>
    <s v="BIS"/>
    <s v=" Banque Islamique du Sénégal"/>
    <s v="Banques"/>
    <x v="0"/>
    <s v="Autre pays"/>
    <n v="96609"/>
    <n v="63"/>
    <n v="162"/>
    <n v="225"/>
    <n v="31"/>
    <n v="18"/>
    <n v="12"/>
    <n v="0"/>
    <m/>
    <m/>
    <n v="437707"/>
    <n v="30"/>
  </r>
  <r>
    <x v="10"/>
    <s v="SENEGAL"/>
    <s v="SEN"/>
    <s v="BANQUE"/>
    <s v="BANQUE ATLANTIQUE"/>
    <s v=" Banque Atlantique Sénégal"/>
    <s v="Banques"/>
    <x v="1"/>
    <s v="Autre pays"/>
    <n v="99415"/>
    <n v="70"/>
    <n v="166"/>
    <n v="236"/>
    <n v="29"/>
    <n v="13"/>
    <n v="8"/>
    <m/>
    <m/>
    <m/>
    <n v="408458"/>
    <n v="21"/>
  </r>
  <r>
    <x v="10"/>
    <s v="SENEGAL"/>
    <s v="SEN"/>
    <m/>
    <s v="-"/>
    <s v=" NSIA Banque Bénin, Succursale du Sénégal"/>
    <s v="Banques"/>
    <x v="14"/>
    <s v="Autre pays"/>
    <n v="38535"/>
    <n v="30"/>
    <n v="120"/>
    <n v="150"/>
    <n v="15"/>
    <n v="12"/>
    <n v="4"/>
    <n v="0"/>
    <m/>
    <m/>
    <n v="363867"/>
    <n v="16"/>
  </r>
  <r>
    <x v="10"/>
    <s v="SENEGAL"/>
    <s v="SEN"/>
    <s v="LBA"/>
    <s v="LBA"/>
    <s v=" La Banque Agricole"/>
    <s v="Banques"/>
    <x v="0"/>
    <s v="Autre pays"/>
    <n v="181851"/>
    <n v="156"/>
    <n v="197"/>
    <n v="353"/>
    <n v="36"/>
    <n v="7"/>
    <n v="30"/>
    <n v="0"/>
    <m/>
    <m/>
    <n v="343035"/>
    <n v="37"/>
  </r>
  <r>
    <x v="10"/>
    <s v="SENEGAL"/>
    <s v="SEN"/>
    <s v="CBI"/>
    <s v="CBI-SENEGAL"/>
    <s v=" Coris Bank International Sénégal"/>
    <s v="Banques"/>
    <x v="11"/>
    <s v="Autre pays"/>
    <n v="18540"/>
    <n v="44"/>
    <n v="45"/>
    <n v="89"/>
    <n v="11"/>
    <n v="10"/>
    <n v="2"/>
    <n v="0"/>
    <m/>
    <m/>
    <n v="324023"/>
    <n v="12"/>
  </r>
  <r>
    <x v="10"/>
    <s v="SENEGAL"/>
    <s v="SEN"/>
    <s v="BRM"/>
    <s v="BRM"/>
    <s v=" Banque Régionale de Marchés"/>
    <s v="Banques"/>
    <x v="0"/>
    <s v="Autre pays"/>
    <n v="1564"/>
    <n v="71"/>
    <n v="54"/>
    <n v="125"/>
    <n v="0"/>
    <n v="2"/>
    <n v="0"/>
    <n v="2"/>
    <m/>
    <m/>
    <n v="292888"/>
    <n v="4"/>
  </r>
  <r>
    <x v="10"/>
    <s v="SENEGAL"/>
    <s v="SEN"/>
    <s v="BNDE"/>
    <s v="BNDE"/>
    <s v=" Banque Nationale pour le Développement Economique"/>
    <s v="Banques"/>
    <x v="0"/>
    <s v="Autre pays"/>
    <n v="17801"/>
    <n v="48"/>
    <n v="149"/>
    <n v="197"/>
    <n v="21"/>
    <n v="5"/>
    <n v="10"/>
    <n v="0"/>
    <m/>
    <m/>
    <n v="279297"/>
    <n v="15"/>
  </r>
  <r>
    <x v="10"/>
    <s v="SENEGAL"/>
    <s v="SEN"/>
    <s v="UBA"/>
    <s v="UBA-SENEGAL"/>
    <s v=" United Bank for Africa Sénégal"/>
    <s v="Banques"/>
    <x v="9"/>
    <s v="Nigeria"/>
    <n v="97234"/>
    <n v="39"/>
    <n v="145"/>
    <n v="184"/>
    <n v="22"/>
    <n v="9"/>
    <n v="3"/>
    <n v="0"/>
    <m/>
    <m/>
    <n v="266195"/>
    <n v="12"/>
  </r>
  <r>
    <x v="10"/>
    <s v="SENEGAL"/>
    <s v="SEN"/>
    <s v="CDS"/>
    <s v="CDS"/>
    <s v=" Crédit Du Sénégal"/>
    <s v="Banques"/>
    <x v="0"/>
    <s v="Autre pays"/>
    <n v="27335"/>
    <n v="49"/>
    <n v="101"/>
    <n v="150"/>
    <n v="14"/>
    <n v="8"/>
    <n v="0"/>
    <n v="0"/>
    <m/>
    <m/>
    <n v="234308"/>
    <n v="8"/>
  </r>
  <r>
    <x v="10"/>
    <s v="SENEGAL"/>
    <s v="SEN"/>
    <m/>
    <s v="-"/>
    <s v=" Banque de Dakar"/>
    <s v="Banques"/>
    <x v="0"/>
    <s v="Autre pays"/>
    <n v="3367"/>
    <n v="53"/>
    <n v="80"/>
    <n v="133"/>
    <n v="7"/>
    <n v="12"/>
    <n v="2"/>
    <n v="0"/>
    <m/>
    <m/>
    <n v="208146"/>
    <n v="14"/>
  </r>
  <r>
    <x v="10"/>
    <s v="SENEGAL"/>
    <s v="SEN"/>
    <m/>
    <s v="-"/>
    <s v=" BGFIBank Sénégal"/>
    <s v="Banques"/>
    <x v="13"/>
    <s v="Autre pays"/>
    <n v="1778"/>
    <n v="30"/>
    <n v="32"/>
    <n v="62"/>
    <n v="4"/>
    <n v="2"/>
    <n v="0"/>
    <n v="0"/>
    <m/>
    <m/>
    <n v="139696"/>
    <n v="2"/>
  </r>
  <r>
    <x v="10"/>
    <s v="SENEGAL"/>
    <s v="SEN"/>
    <s v="CITIBANK"/>
    <s v="CITIBANK"/>
    <s v=" Citibank Sénégal"/>
    <s v="Banques"/>
    <x v="0"/>
    <s v="Autre pays"/>
    <n v="258"/>
    <n v="27"/>
    <n v="1"/>
    <n v="28"/>
    <n v="0"/>
    <n v="1"/>
    <n v="0"/>
    <n v="0"/>
    <m/>
    <m/>
    <n v="135275"/>
    <n v="1"/>
  </r>
  <r>
    <x v="10"/>
    <s v="SENEGAL"/>
    <s v="SEN"/>
    <s v="BSIC"/>
    <s v="BSIC-SENEGAL"/>
    <s v=" Banque SahéloSaharienne pour l'Investissement et le Commerce Sénégal"/>
    <s v="Banques"/>
    <x v="3"/>
    <s v="Autre pays"/>
    <n v="37932"/>
    <n v="44"/>
    <n v="110"/>
    <n v="154"/>
    <n v="15"/>
    <n v="10"/>
    <n v="5"/>
    <n v="0"/>
    <m/>
    <m/>
    <n v="131535"/>
    <n v="15"/>
  </r>
  <r>
    <x v="10"/>
    <s v="SENEGAL"/>
    <s v="SEN"/>
    <m/>
    <s v="-"/>
    <s v=" FBNBank Sénégal"/>
    <s v="Banques"/>
    <x v="0"/>
    <s v="Autre pays"/>
    <n v="6171"/>
    <n v="21"/>
    <n v="77"/>
    <n v="98"/>
    <n v="6"/>
    <n v="4"/>
    <n v="1"/>
    <n v="0"/>
    <m/>
    <m/>
    <n v="72848"/>
    <n v="5"/>
  </r>
  <r>
    <x v="10"/>
    <s v="SENEGAL"/>
    <s v="SEN"/>
    <s v="CI"/>
    <s v="CI"/>
    <s v=" Crédit International"/>
    <s v="Banques"/>
    <x v="0"/>
    <s v="Autre pays"/>
    <n v="1644"/>
    <n v="11"/>
    <n v="40"/>
    <n v="51"/>
    <n v="2"/>
    <n v="2"/>
    <n v="0"/>
    <n v="0"/>
    <m/>
    <m/>
    <n v="54371"/>
    <n v="2"/>
  </r>
  <r>
    <x v="10"/>
    <s v="SENEGAL"/>
    <s v="SEN"/>
    <m/>
    <s v="-"/>
    <s v=" Banque pour le Commerce et l'Industrie du Mali, Succursale au Sénégal"/>
    <s v="Banques"/>
    <x v="0"/>
    <s v="Autre pays"/>
    <n v="658"/>
    <n v="8"/>
    <n v="19"/>
    <n v="27"/>
    <n v="3"/>
    <n v="4"/>
    <n v="0"/>
    <n v="0"/>
    <m/>
    <m/>
    <n v="47032"/>
    <n v="4"/>
  </r>
  <r>
    <x v="10"/>
    <s v="SENEGAL"/>
    <s v="SEN"/>
    <s v="BIMAO"/>
    <s v="BIMAO"/>
    <s v=" Banque des Institutions Mutualistes d'Afrique de l'Ouest"/>
    <s v="Banques"/>
    <x v="0"/>
    <s v="Autre pays"/>
    <n v="916"/>
    <n v="14"/>
    <n v="18"/>
    <n v="32"/>
    <n v="0"/>
    <n v="1"/>
    <n v="2"/>
    <n v="0"/>
    <m/>
    <m/>
    <n v="39966"/>
    <n v="3"/>
  </r>
  <r>
    <x v="10"/>
    <s v="SENEGAL"/>
    <s v="SEN"/>
    <s v="LBO"/>
    <s v="LBO"/>
    <s v=" La Banque Outarde"/>
    <s v="Banques"/>
    <x v="0"/>
    <s v="Autre pays"/>
    <n v="470"/>
    <n v="20"/>
    <n v="20"/>
    <n v="40"/>
    <n v="2"/>
    <n v="1"/>
    <n v="1"/>
    <n v="0"/>
    <m/>
    <m/>
    <n v="29599"/>
    <n v="2"/>
  </r>
  <r>
    <x v="10"/>
    <s v="SENEGAL"/>
    <s v="SEN"/>
    <m/>
    <s v="-"/>
    <s v=" Bridge Bank Group Côte d'Ivoire, Succursale du Sénégal"/>
    <s v="Banques"/>
    <x v="0"/>
    <s v="Autre pays"/>
    <m/>
    <m/>
    <m/>
    <m/>
    <m/>
    <m/>
    <m/>
    <m/>
    <m/>
    <m/>
    <m/>
    <n v="0"/>
  </r>
  <r>
    <x v="10"/>
    <s v="SENEGAL"/>
    <s v="SEN"/>
    <m/>
    <s v="-"/>
    <s v=" Banque de Développement du Mali, Succursale du Sénégal"/>
    <s v="Banques"/>
    <x v="12"/>
    <s v="Autre pays"/>
    <m/>
    <m/>
    <m/>
    <m/>
    <m/>
    <m/>
    <m/>
    <m/>
    <m/>
    <m/>
    <m/>
    <n v="0"/>
  </r>
  <r>
    <x v="10"/>
    <s v="TOGO"/>
    <s v="TOGO"/>
    <s v="BANQUE"/>
    <s v="BANQUE ATLANTIQUE"/>
    <s v=" Banque Atlantique Togo"/>
    <s v="Banques"/>
    <x v="1"/>
    <s v="Autre pays"/>
    <n v="93445"/>
    <n v="158"/>
    <n v="48"/>
    <n v="206"/>
    <n v="23"/>
    <n v="13"/>
    <n v="7"/>
    <n v="0"/>
    <m/>
    <m/>
    <n v="289254"/>
    <n v="20"/>
  </r>
  <r>
    <x v="10"/>
    <s v="TOGO"/>
    <s v="TOGO"/>
    <s v="BIA"/>
    <s v="BIA-TOGO"/>
    <s v=" Banque Internationale pour l'Afrique au Togo"/>
    <s v="Banques"/>
    <x v="0"/>
    <s v="Autre pays"/>
    <n v="35744"/>
    <n v="40"/>
    <n v="144"/>
    <n v="184"/>
    <n v="12"/>
    <n v="10"/>
    <n v="2"/>
    <n v="0"/>
    <m/>
    <m/>
    <n v="152724"/>
    <n v="12"/>
  </r>
  <r>
    <x v="10"/>
    <s v="TOGO"/>
    <s v="TOGO"/>
    <s v="BOA"/>
    <s v="BOA-TOGO"/>
    <s v=" Bank Of Africa Togo"/>
    <s v="Banques"/>
    <x v="2"/>
    <s v="Maroc"/>
    <n v="60848"/>
    <n v="95"/>
    <n v="52"/>
    <n v="147"/>
    <n v="14"/>
    <n v="10"/>
    <n v="4"/>
    <n v="0"/>
    <m/>
    <m/>
    <n v="175366"/>
    <n v="14"/>
  </r>
  <r>
    <x v="10"/>
    <s v="TOGO"/>
    <s v="TOGO"/>
    <s v="BSIC"/>
    <s v="BSIC-TOGO"/>
    <s v=" Banque SahéloSaharienne pour l'Investissement et le Commerce Togo"/>
    <s v="Banques"/>
    <x v="3"/>
    <s v="Autre pays"/>
    <n v="22750"/>
    <n v="69"/>
    <n v="55"/>
    <n v="124"/>
    <n v="14"/>
    <n v="11"/>
    <n v="5"/>
    <n v="0"/>
    <m/>
    <m/>
    <n v="153984"/>
    <n v="16"/>
  </r>
  <r>
    <x v="10"/>
    <s v="TOGO"/>
    <s v="TOGO"/>
    <s v="BTCI"/>
    <s v="BTCI"/>
    <s v=" Banque Togolaise pour le Commerce et l'Industrie"/>
    <s v="Banques"/>
    <x v="0"/>
    <s v="Autre pays"/>
    <n v="75370"/>
    <n v="168"/>
    <n v="121"/>
    <n v="289"/>
    <n v="28"/>
    <n v="12"/>
    <n v="8"/>
    <n v="0"/>
    <m/>
    <m/>
    <n v="264437"/>
    <n v="20"/>
  </r>
  <r>
    <x v="10"/>
    <s v="TOGO"/>
    <s v="TOGO"/>
    <m/>
    <s v="-"/>
    <s v=" Coris Bank International Togo"/>
    <s v="Banques"/>
    <x v="11"/>
    <s v="Autre pays"/>
    <n v="91"/>
    <n v="0"/>
    <n v="0"/>
    <n v="0"/>
    <n v="8"/>
    <n v="6"/>
    <n v="2"/>
    <n v="0"/>
    <m/>
    <m/>
    <n v="309923"/>
    <n v="8"/>
  </r>
  <r>
    <x v="10"/>
    <s v="TOGO"/>
    <s v="TOGO"/>
    <s v="ECOBANK"/>
    <s v="ECOBANK"/>
    <s v=" Ecobank Togo"/>
    <s v="Banques"/>
    <x v="6"/>
    <s v="Maroc"/>
    <n v="231660"/>
    <n v="0"/>
    <n v="0"/>
    <n v="0"/>
    <n v="77"/>
    <n v="17"/>
    <n v="7"/>
    <n v="0"/>
    <m/>
    <m/>
    <n v="462035"/>
    <n v="24"/>
  </r>
  <r>
    <x v="10"/>
    <s v="TOGO"/>
    <s v="TOGO"/>
    <m/>
    <s v="-"/>
    <s v=" NSIA Banque Bénin, Succursale du Togo"/>
    <s v="Banques"/>
    <x v="14"/>
    <s v="Autre pays"/>
    <n v="49993"/>
    <n v="23"/>
    <n v="118"/>
    <n v="141"/>
    <n v="13"/>
    <n v="11"/>
    <n v="2"/>
    <n v="0"/>
    <m/>
    <m/>
    <n v="217100"/>
    <n v="13"/>
  </r>
  <r>
    <x v="10"/>
    <s v="TOGO"/>
    <s v="TOGO"/>
    <m/>
    <s v="-"/>
    <s v=" Orabank Togo"/>
    <s v="Banques"/>
    <x v="7"/>
    <s v="Togo"/>
    <n v="244819"/>
    <n v="268"/>
    <n v="164"/>
    <n v="432"/>
    <n v="70"/>
    <n v="21"/>
    <n v="17"/>
    <n v="0"/>
    <m/>
    <m/>
    <n v="710895"/>
    <n v="38"/>
  </r>
  <r>
    <x v="10"/>
    <s v="TOGO"/>
    <s v="TOGO"/>
    <m/>
    <s v="-"/>
    <s v=" Société Générale Bénin, Succursale du Togo"/>
    <s v="Banques"/>
    <x v="8"/>
    <s v="Autre pays"/>
    <n v="366"/>
    <n v="21"/>
    <n v="21"/>
    <n v="42"/>
    <n v="0"/>
    <n v="2"/>
    <n v="0"/>
    <n v="0"/>
    <m/>
    <m/>
    <n v="63959"/>
    <n v="2"/>
  </r>
  <r>
    <x v="10"/>
    <s v="TOGO"/>
    <s v="TOGO"/>
    <s v="SIAB"/>
    <s v="SIAB"/>
    <s v=" Société InterAfricaine de Banque"/>
    <s v="Banques"/>
    <x v="0"/>
    <s v="Autre pays"/>
    <n v="6956"/>
    <n v="19"/>
    <n v="38"/>
    <n v="57"/>
    <n v="70"/>
    <n v="21"/>
    <n v="17"/>
    <n v="0"/>
    <m/>
    <m/>
    <n v="10181"/>
    <n v="38"/>
  </r>
  <r>
    <x v="10"/>
    <s v="TOGO"/>
    <s v="TOGO"/>
    <m/>
    <s v="-"/>
    <s v=" Sunu Bank Togo"/>
    <s v="Banques"/>
    <x v="0"/>
    <s v="Autre pays"/>
    <n v="146707"/>
    <n v="171"/>
    <n v="35"/>
    <n v="206"/>
    <n v="18"/>
    <n v="8"/>
    <n v="21"/>
    <n v="0"/>
    <m/>
    <m/>
    <n v="132582"/>
    <n v="29"/>
  </r>
  <r>
    <x v="10"/>
    <s v="TOGO"/>
    <s v="TOGO"/>
    <s v="UTB"/>
    <s v="UTB"/>
    <s v=" Union Togolaise de Banque"/>
    <s v="Banques"/>
    <x v="0"/>
    <s v="Autre pays"/>
    <n v="209541"/>
    <n v="230"/>
    <n v="56"/>
    <n v="286"/>
    <n v="42"/>
    <n v="20"/>
    <n v="23"/>
    <n v="0"/>
    <m/>
    <m/>
    <n v="284198"/>
    <n v="43"/>
  </r>
  <r>
    <x v="10"/>
    <s v="TOGO"/>
    <s v="TOGO"/>
    <m/>
    <s v="-"/>
    <s v="Banque de Développement du Mali, Succursale du Togo"/>
    <s v="Banques"/>
    <x v="12"/>
    <s v="Autre pays"/>
    <m/>
    <m/>
    <m/>
    <m/>
    <m/>
    <m/>
    <m/>
    <m/>
    <m/>
    <m/>
    <m/>
    <n v="0"/>
  </r>
  <r>
    <x v="11"/>
    <s v="BENIN"/>
    <s v="BENIN"/>
    <s v="BOA"/>
    <s v="BOA-BENIN"/>
    <s v=" Bank Of Africa Bénin"/>
    <s v="Banques"/>
    <x v="2"/>
    <s v="Maroc"/>
    <n v="536714"/>
    <n v="83"/>
    <n v="527"/>
    <n v="610"/>
    <n v="80"/>
    <n v="25"/>
    <n v="25"/>
    <n v="0"/>
    <m/>
    <m/>
    <n v="885034"/>
    <n v="50"/>
  </r>
  <r>
    <x v="11"/>
    <s v="BENIN"/>
    <s v="BENIN"/>
    <s v="B"/>
    <s v="B.I.I.C"/>
    <s v=" Banque Internationale pour l'Industrie et le Commerce"/>
    <s v="Banques"/>
    <x v="0"/>
    <s v="Autre pays"/>
    <n v="38794"/>
    <n v="32"/>
    <n v="173"/>
    <n v="205"/>
    <n v="0"/>
    <n v="7"/>
    <n v="8"/>
    <n v="0"/>
    <n v="0"/>
    <m/>
    <n v="627470"/>
    <n v="15"/>
  </r>
  <r>
    <x v="11"/>
    <s v="BENIN"/>
    <s v="BENIN"/>
    <s v="ECOBANK"/>
    <s v="ECOBANK"/>
    <s v=" Ecobank Bénin"/>
    <s v="Banques"/>
    <x v="6"/>
    <s v="Maroc"/>
    <n v="977701"/>
    <n v="65"/>
    <n v="230"/>
    <n v="295"/>
    <n v="61"/>
    <n v="10"/>
    <n v="12"/>
    <n v="0"/>
    <m/>
    <m/>
    <n v="615414"/>
    <n v="22"/>
  </r>
  <r>
    <x v="11"/>
    <s v="BENIN"/>
    <s v="BENIN"/>
    <m/>
    <s v="-"/>
    <s v=" Coris Bank International Bénin"/>
    <s v="Banques"/>
    <x v="11"/>
    <s v="Burkina Faso"/>
    <n v="17790"/>
    <n v="54"/>
    <n v="76"/>
    <n v="130"/>
    <n v="10"/>
    <n v="4"/>
    <n v="7"/>
    <n v="0"/>
    <n v="0"/>
    <m/>
    <n v="588935"/>
    <n v="11"/>
  </r>
  <r>
    <x v="11"/>
    <s v="BENIN"/>
    <s v="BENIN"/>
    <m/>
    <s v="-"/>
    <s v=" NSIA Banque Bénin"/>
    <s v="Banques"/>
    <x v="14"/>
    <s v="Côte d’Ivoire"/>
    <n v="267877"/>
    <n v="118"/>
    <n v="565"/>
    <n v="683"/>
    <n v="31"/>
    <n v="13"/>
    <n v="10"/>
    <n v="2"/>
    <n v="0"/>
    <m/>
    <n v="491543"/>
    <n v="25"/>
  </r>
  <r>
    <x v="11"/>
    <s v="BENIN"/>
    <s v="BENIN"/>
    <m/>
    <s v="-"/>
    <s v=" Orabank Bénin"/>
    <s v="Banques"/>
    <x v="7"/>
    <s v="Togo"/>
    <n v="70916"/>
    <n v="66"/>
    <n v="163"/>
    <n v="229"/>
    <n v="21"/>
    <n v="7"/>
    <n v="9"/>
    <n v="0"/>
    <m/>
    <m/>
    <n v="467358"/>
    <n v="16"/>
  </r>
  <r>
    <x v="11"/>
    <s v="BENIN"/>
    <s v="BENIN"/>
    <s v="UBA"/>
    <s v="UBA-BENIN"/>
    <s v=" United Bank for Africa Bénin"/>
    <s v="Banques"/>
    <x v="9"/>
    <s v="Nigeria"/>
    <n v="202890"/>
    <n v="12"/>
    <n v="179"/>
    <n v="191"/>
    <n v="28"/>
    <n v="11"/>
    <n v="10"/>
    <n v="0"/>
    <m/>
    <m/>
    <n v="412658"/>
    <n v="21"/>
  </r>
  <r>
    <x v="11"/>
    <s v="BENIN"/>
    <s v="BENIN"/>
    <m/>
    <s v="-"/>
    <s v=" Société Générale Bénin"/>
    <s v="Banques"/>
    <x v="8"/>
    <s v="France"/>
    <n v="39166"/>
    <n v="83"/>
    <n v="118"/>
    <n v="201"/>
    <n v="21"/>
    <n v="5"/>
    <n v="2"/>
    <n v="1"/>
    <n v="0"/>
    <m/>
    <n v="378971"/>
    <n v="8"/>
  </r>
  <r>
    <x v="11"/>
    <s v="BENIN"/>
    <s v="BENIN"/>
    <s v="BANQUE"/>
    <s v="BANQUE ATLANTIQUE"/>
    <s v=" Banque Atlantique Bénin"/>
    <s v="Banques"/>
    <x v="1"/>
    <s v="Autre pays"/>
    <n v="100527"/>
    <n v="36"/>
    <n v="97"/>
    <n v="133"/>
    <n v="15"/>
    <n v="8"/>
    <n v="4"/>
    <n v="0"/>
    <n v="0"/>
    <m/>
    <n v="301357"/>
    <n v="12"/>
  </r>
  <r>
    <x v="11"/>
    <s v="BENIN"/>
    <s v="BENIN"/>
    <m/>
    <s v="-"/>
    <s v=" BGFIBank Bénin"/>
    <s v="Banques"/>
    <x v="13"/>
    <s v="Autre pays"/>
    <n v="26936"/>
    <n v="21"/>
    <n v="94"/>
    <n v="115"/>
    <n v="26"/>
    <n v="6"/>
    <n v="4"/>
    <n v="0"/>
    <n v="0"/>
    <m/>
    <n v="270226"/>
    <n v="10"/>
  </r>
  <r>
    <x v="11"/>
    <s v="BENIN"/>
    <s v="BENIN"/>
    <s v="BSIC"/>
    <s v="BSIC-BENIN"/>
    <s v=" Banque SahéloSaharienne pour l'Investissement et le Commerce Bénin"/>
    <s v="Banques"/>
    <x v="3"/>
    <s v="Autre pays"/>
    <n v="76364"/>
    <n v="34"/>
    <n v="123"/>
    <n v="157"/>
    <n v="14"/>
    <n v="10"/>
    <n v="3"/>
    <n v="0"/>
    <n v="0"/>
    <m/>
    <n v="210742"/>
    <n v="13"/>
  </r>
  <r>
    <x v="11"/>
    <s v="BENIN"/>
    <s v="BENIN"/>
    <m/>
    <s v="-"/>
    <s v=" CCEI Bank Bénin"/>
    <s v="Banques"/>
    <x v="0"/>
    <s v="Autre pays"/>
    <n v="8771"/>
    <n v="12"/>
    <n v="56"/>
    <n v="68"/>
    <n v="4"/>
    <n v="4"/>
    <n v="2"/>
    <n v="0"/>
    <n v="0"/>
    <m/>
    <n v="43642"/>
    <n v="6"/>
  </r>
  <r>
    <x v="11"/>
    <s v="BENIN"/>
    <s v="BENIN"/>
    <m/>
    <s v="-"/>
    <s v=" Société Nigérienne de Banque, Succursale du Bénin"/>
    <s v="Banques"/>
    <x v="0"/>
    <s v="Autre pays"/>
    <n v="4010"/>
    <n v="4"/>
    <n v="13"/>
    <n v="17"/>
    <n v="2"/>
    <n v="2"/>
    <n v="0"/>
    <n v="0"/>
    <n v="0"/>
    <m/>
    <n v="17671"/>
    <n v="2"/>
  </r>
  <r>
    <x v="11"/>
    <s v="BENIN"/>
    <s v="BENIN"/>
    <m/>
    <s v="-"/>
    <s v=" CBAO, Groupe Attijariwafa bank, Succursale du Bénin"/>
    <s v="Banques"/>
    <x v="4"/>
    <s v="Autre pays"/>
    <n v="1073"/>
    <n v="6"/>
    <n v="10"/>
    <n v="16"/>
    <n v="2"/>
    <n v="1"/>
    <n v="0"/>
    <n v="0"/>
    <n v="0"/>
    <m/>
    <n v="14161"/>
    <n v="1"/>
  </r>
  <r>
    <x v="11"/>
    <s v="BURKINA FASO"/>
    <s v="BF"/>
    <s v="CBI"/>
    <s v="CBI"/>
    <s v=" Coris Bank International"/>
    <s v="Banques"/>
    <x v="11"/>
    <s v="Autre pays"/>
    <n v="412086"/>
    <n v="57"/>
    <n v="584"/>
    <n v="641"/>
    <n v="64"/>
    <n v="27"/>
    <n v="32"/>
    <n v="0"/>
    <n v="0"/>
    <m/>
    <n v="1842219"/>
    <n v="59"/>
  </r>
  <r>
    <x v="11"/>
    <s v="BURKINA FASO"/>
    <s v="BF"/>
    <s v="BOA"/>
    <s v="BOA-BURKINA"/>
    <s v=" Bank Of Africa Burkina Faso"/>
    <s v="Banques"/>
    <x v="2"/>
    <s v="Autre pays"/>
    <n v="606351"/>
    <n v="65"/>
    <n v="450"/>
    <n v="515"/>
    <n v="75"/>
    <n v="31"/>
    <n v="22"/>
    <n v="0"/>
    <n v="0"/>
    <m/>
    <n v="1073229"/>
    <n v="53"/>
  </r>
  <r>
    <x v="11"/>
    <s v="BURKINA FASO"/>
    <s v="BF"/>
    <s v="ECOBANK"/>
    <s v="ECOBANK"/>
    <s v=" Ecobank Burkina"/>
    <s v="Banques"/>
    <x v="6"/>
    <s v="Autre pays"/>
    <n v="491867"/>
    <n v="95"/>
    <n v="333"/>
    <n v="428"/>
    <n v="102"/>
    <n v="13"/>
    <n v="21"/>
    <n v="0"/>
    <n v="0"/>
    <m/>
    <n v="980287"/>
    <n v="34"/>
  </r>
  <r>
    <x v="11"/>
    <s v="BURKINA FASO"/>
    <s v="BF"/>
    <m/>
    <s v="-"/>
    <s v=" Société Générale Burkina Faso"/>
    <s v="Banques"/>
    <x v="8"/>
    <s v="Autre pays"/>
    <n v="140655"/>
    <n v="286"/>
    <n v="2"/>
    <n v="288"/>
    <n v="81"/>
    <n v="11"/>
    <n v="6"/>
    <n v="0"/>
    <n v="0"/>
    <m/>
    <n v="833239"/>
    <n v="17"/>
  </r>
  <r>
    <x v="11"/>
    <s v="BURKINA FASO"/>
    <s v="BF"/>
    <s v="UBA"/>
    <s v="UBA-BURKINA"/>
    <s v=" United Bank for Africa Burkina"/>
    <s v="Banques"/>
    <x v="9"/>
    <s v="Autre pays"/>
    <n v="306168"/>
    <n v="84"/>
    <n v="267"/>
    <n v="351"/>
    <n v="41"/>
    <n v="9"/>
    <n v="18"/>
    <n v="0"/>
    <n v="0"/>
    <m/>
    <n v="549456"/>
    <n v="27"/>
  </r>
  <r>
    <x v="11"/>
    <s v="BURKINA FASO"/>
    <s v="BF"/>
    <s v="BANQUE"/>
    <s v="BANQUE ATLANTIQUE"/>
    <s v=" Banque Atlantique Burkina Faso"/>
    <s v="Banques"/>
    <x v="1"/>
    <s v="Autre pays"/>
    <n v="166039"/>
    <n v="106"/>
    <n v="116"/>
    <n v="222"/>
    <n v="36"/>
    <n v="9"/>
    <n v="15"/>
    <n v="0"/>
    <n v="0"/>
    <m/>
    <n v="460614"/>
    <n v="24"/>
  </r>
  <r>
    <x v="11"/>
    <s v="BURKINA FASO"/>
    <s v="BF"/>
    <s v="BCB"/>
    <s v="BCB"/>
    <s v=" Banque Commerciale du Burkina"/>
    <s v="Banques"/>
    <x v="0"/>
    <s v="Autre pays"/>
    <n v="91705"/>
    <n v="92"/>
    <n v="173"/>
    <n v="265"/>
    <n v="21"/>
    <n v="9"/>
    <n v="12"/>
    <n v="0"/>
    <n v="0"/>
    <m/>
    <n v="378433"/>
    <n v="21"/>
  </r>
  <r>
    <x v="11"/>
    <s v="BURKINA FASO"/>
    <s v="BF"/>
    <s v="BDU"/>
    <s v="BDU – BF"/>
    <s v=" Banque De l'Union Burkina Faso"/>
    <s v="Banques"/>
    <x v="0"/>
    <s v="Autre pays"/>
    <n v="34765"/>
    <n v="13"/>
    <n v="76"/>
    <n v="89"/>
    <n v="17"/>
    <n v="10"/>
    <n v="8"/>
    <n v="0"/>
    <n v="0"/>
    <m/>
    <n v="349267"/>
    <n v="18"/>
  </r>
  <r>
    <x v="11"/>
    <s v="BURKINA FASO"/>
    <s v="BF"/>
    <m/>
    <s v="-"/>
    <s v=" Orabank Côte d'Ivoire, Succursale du Burkina"/>
    <s v="Banques"/>
    <x v="7"/>
    <s v="Autre pays"/>
    <n v="48164"/>
    <n v="28"/>
    <n v="101"/>
    <n v="129"/>
    <n v="12"/>
    <n v="8"/>
    <n v="3"/>
    <n v="0"/>
    <n v="0"/>
    <m/>
    <n v="347331"/>
    <n v="11"/>
  </r>
  <r>
    <x v="11"/>
    <s v="BURKINA FASO"/>
    <s v="BF"/>
    <m/>
    <s v="-"/>
    <s v=" Vista Bank"/>
    <s v="Banques"/>
    <x v="0"/>
    <s v="Autre pays"/>
    <n v="70400"/>
    <n v="106"/>
    <n v="118"/>
    <n v="224"/>
    <n v="28"/>
    <n v="7"/>
    <n v="8"/>
    <n v="0"/>
    <n v="0"/>
    <m/>
    <n v="245050"/>
    <n v="15"/>
  </r>
  <r>
    <x v="11"/>
    <s v="BURKINA FASO"/>
    <s v="BF"/>
    <s v="BSIC"/>
    <s v="BSIC – BURKINA"/>
    <s v=" Banque SahéloSaharienne pour l'Investissement et le Commerce Burkina"/>
    <s v="Banques"/>
    <x v="3"/>
    <s v="Autre pays"/>
    <n v="51540"/>
    <n v="68"/>
    <n v="131"/>
    <n v="199"/>
    <n v="26"/>
    <n v="10"/>
    <n v="7"/>
    <n v="0"/>
    <n v="0"/>
    <m/>
    <n v="213936"/>
    <n v="17"/>
  </r>
  <r>
    <x v="11"/>
    <s v="BURKINA FASO"/>
    <s v="BF"/>
    <s v="IB"/>
    <s v="IB BANK"/>
    <s v=" International Business Bank"/>
    <s v="Banques"/>
    <x v="0"/>
    <s v="Autre pays"/>
    <n v="35778"/>
    <n v="67"/>
    <n v="58"/>
    <n v="125"/>
    <n v="12"/>
    <n v="7"/>
    <n v="5"/>
    <n v="0"/>
    <n v="0"/>
    <m/>
    <n v="197862"/>
    <n v="12"/>
  </r>
  <r>
    <x v="11"/>
    <s v="BURKINA FASO"/>
    <s v="BF"/>
    <s v="WBI"/>
    <s v="WBI"/>
    <s v=" Wendkuni Bank International"/>
    <s v="Banques"/>
    <x v="0"/>
    <s v="Autre pays"/>
    <n v="20295"/>
    <n v="57"/>
    <n v="42"/>
    <n v="99"/>
    <n v="12"/>
    <n v="5"/>
    <n v="5"/>
    <n v="0"/>
    <n v="0"/>
    <m/>
    <n v="188501"/>
    <n v="10"/>
  </r>
  <r>
    <x v="11"/>
    <s v="BURKINA FASO"/>
    <s v="BF"/>
    <s v="BADF"/>
    <s v="BADF"/>
    <s v=" Banque Agricole Du Faso"/>
    <s v="Banques"/>
    <x v="0"/>
    <s v="Autre pays"/>
    <n v="6413"/>
    <n v="96"/>
    <n v="0"/>
    <n v="96"/>
    <n v="7"/>
    <n v="2"/>
    <n v="7"/>
    <n v="0"/>
    <n v="0"/>
    <m/>
    <n v="162574"/>
    <n v="9"/>
  </r>
  <r>
    <x v="11"/>
    <s v="BURKINA FASO"/>
    <s v="BF"/>
    <m/>
    <s v="-"/>
    <s v=" CBAO, Groupe Attijariwafa bank, Succursale au Burkina"/>
    <s v="Banques"/>
    <x v="4"/>
    <s v="Autre pays"/>
    <n v="16565"/>
    <n v="15"/>
    <n v="37"/>
    <n v="52"/>
    <n v="7"/>
    <n v="5"/>
    <n v="1"/>
    <n v="0"/>
    <n v="0"/>
    <m/>
    <n v="73137"/>
    <n v="6"/>
  </r>
  <r>
    <x v="11"/>
    <s v="COTE D'IVOIRE"/>
    <s v="CI"/>
    <m/>
    <s v="-"/>
    <s v=" Société Générale Côte d'Ivoire"/>
    <s v="Banques"/>
    <x v="8"/>
    <s v="Autre pays"/>
    <n v="1211282"/>
    <n v="507"/>
    <n v="1023"/>
    <n v="1530"/>
    <n v="170"/>
    <n v="49"/>
    <n v="31"/>
    <n v="0"/>
    <n v="0"/>
    <m/>
    <n v="3021481"/>
    <n v="80"/>
  </r>
  <r>
    <x v="11"/>
    <s v="COTE D'IVOIRE"/>
    <s v="CI"/>
    <s v="BACI"/>
    <s v="BACI"/>
    <s v=" Banque Atlantique Côte d'Ivoire"/>
    <s v="Banques"/>
    <x v="1"/>
    <s v="Autre pays"/>
    <n v="429426"/>
    <n v="397"/>
    <n v="486"/>
    <n v="883"/>
    <n v="174"/>
    <n v="36"/>
    <n v="35"/>
    <n v="0"/>
    <n v="0"/>
    <m/>
    <n v="1871414"/>
    <n v="71"/>
  </r>
  <r>
    <x v="11"/>
    <s v="COTE D'IVOIRE"/>
    <s v="CI"/>
    <s v="ECOBANK"/>
    <s v="ECOBANK"/>
    <s v=" Ecobank Côte d'Ivoire"/>
    <s v="Banques"/>
    <x v="6"/>
    <s v="Autre pays"/>
    <n v="371757"/>
    <n v="260"/>
    <n v="382"/>
    <n v="642"/>
    <n v="130"/>
    <n v="22"/>
    <n v="18"/>
    <n v="0"/>
    <n v="0"/>
    <m/>
    <n v="1685379"/>
    <n v="40"/>
  </r>
  <r>
    <x v="11"/>
    <s v="COTE D'IVOIRE"/>
    <s v="CI"/>
    <s v="NSIA"/>
    <s v="NSIA BANQUE-CI"/>
    <s v=" NSIA Banque Côte d'Ivoire"/>
    <s v="Banques"/>
    <x v="14"/>
    <s v="Autre pays"/>
    <n v="468169"/>
    <n v="489"/>
    <n v="550"/>
    <n v="1039"/>
    <n v="125"/>
    <n v="47"/>
    <n v="37"/>
    <n v="1"/>
    <n v="0"/>
    <m/>
    <n v="1649392"/>
    <n v="85"/>
  </r>
  <r>
    <x v="11"/>
    <s v="COTE D'IVOIRE"/>
    <s v="CI"/>
    <s v="SIB"/>
    <s v="SIB"/>
    <s v=" Société Ivoirienne de Banque"/>
    <s v="Banques"/>
    <x v="4"/>
    <s v="Autre pays"/>
    <n v="450248"/>
    <n v="546"/>
    <n v="353"/>
    <n v="899"/>
    <n v="92"/>
    <n v="45"/>
    <n v="22"/>
    <n v="0"/>
    <n v="0"/>
    <m/>
    <n v="1317403"/>
    <n v="67"/>
  </r>
  <r>
    <x v="11"/>
    <s v="COTE D'IVOIRE"/>
    <s v="CI"/>
    <s v="BNI"/>
    <s v="BNI"/>
    <s v=" Banque Nationale d'Investissement"/>
    <s v="Banques"/>
    <x v="0"/>
    <s v="Autre pays"/>
    <n v="359617"/>
    <n v="200"/>
    <n v="484"/>
    <n v="684"/>
    <n v="131"/>
    <n v="20"/>
    <n v="24"/>
    <n v="0"/>
    <n v="0"/>
    <m/>
    <n v="1216615"/>
    <n v="44"/>
  </r>
  <r>
    <x v="11"/>
    <s v="COTE D'IVOIRE"/>
    <s v="CI"/>
    <s v="BICICI"/>
    <s v="BICICI"/>
    <s v=" Banque Internationale pour le Commerce et l'Industrie de la Côte d'Ivoire"/>
    <s v="Banques"/>
    <x v="10"/>
    <s v="Autre pays"/>
    <n v="237798"/>
    <n v="438"/>
    <n v="207"/>
    <n v="645"/>
    <n v="80"/>
    <n v="30"/>
    <n v="15"/>
    <n v="0"/>
    <n v="0"/>
    <m/>
    <n v="848429"/>
    <n v="45"/>
  </r>
  <r>
    <x v="11"/>
    <s v="COTE D'IVOIRE"/>
    <s v="CI"/>
    <s v="CBI"/>
    <s v="CBI-CI"/>
    <s v=" Coris Bank International Côte d'Ivoire"/>
    <s v="Banques"/>
    <x v="11"/>
    <s v="Autre pays"/>
    <n v="74109"/>
    <n v="0"/>
    <n v="196"/>
    <n v="196"/>
    <n v="18"/>
    <n v="11"/>
    <n v="7"/>
    <n v="0"/>
    <n v="0"/>
    <m/>
    <n v="1043068"/>
    <n v="18"/>
  </r>
  <r>
    <x v="11"/>
    <s v="COTE D'IVOIRE"/>
    <s v="CI"/>
    <s v="BOA"/>
    <s v="BOA-COTE D'IVOIRE"/>
    <s v=" Bank Of Africa Côte d'Ivoire"/>
    <s v="Banques"/>
    <x v="2"/>
    <s v="Maroc"/>
    <n v="272156"/>
    <n v="219"/>
    <n v="272"/>
    <n v="491"/>
    <n v="44"/>
    <n v="31"/>
    <n v="11"/>
    <n v="0"/>
    <n v="0"/>
    <m/>
    <n v="716158"/>
    <n v="42"/>
  </r>
  <r>
    <x v="11"/>
    <s v="COTE D'IVOIRE"/>
    <s v="CI"/>
    <m/>
    <s v="-"/>
    <s v=" Orabank Côte d'Ivoire"/>
    <s v="Banques"/>
    <x v="7"/>
    <s v="Autre pays"/>
    <n v="25125"/>
    <n v="0"/>
    <n v="0"/>
    <n v="0"/>
    <n v="17"/>
    <n v="6"/>
    <n v="3"/>
    <n v="0"/>
    <n v="0"/>
    <m/>
    <n v="744334"/>
    <n v="9"/>
  </r>
  <r>
    <x v="11"/>
    <s v="COTE D'IVOIRE"/>
    <s v="CI"/>
    <s v="BBG"/>
    <s v="BBG CI"/>
    <s v=" Bridge Bank Group Côte d'Ivoire"/>
    <s v="Banques"/>
    <x v="0"/>
    <s v="Autre pays"/>
    <n v="19261"/>
    <n v="183"/>
    <n v="87"/>
    <n v="270"/>
    <n v="14"/>
    <n v="13"/>
    <n v="1"/>
    <n v="0"/>
    <n v="0"/>
    <m/>
    <n v="710157"/>
    <n v="14"/>
  </r>
  <r>
    <x v="11"/>
    <s v="COTE D'IVOIRE"/>
    <s v="CI"/>
    <s v="BGFIBANK"/>
    <s v="BGFIBANK CI"/>
    <s v=" BGFIBank Côte d'Ivoire"/>
    <s v="Banques"/>
    <x v="13"/>
    <s v="Autre pays"/>
    <n v="2055"/>
    <n v="89"/>
    <n v="74"/>
    <n v="163"/>
    <n v="16"/>
    <n v="5"/>
    <n v="1"/>
    <n v="0"/>
    <n v="0"/>
    <m/>
    <n v="684379"/>
    <n v="6"/>
  </r>
  <r>
    <x v="11"/>
    <s v="COTE D'IVOIRE"/>
    <s v="CI"/>
    <s v="UBA"/>
    <s v="UBA"/>
    <s v=" United Bank for Africa Côte d'Ivoire"/>
    <s v="Banques"/>
    <x v="9"/>
    <s v="Nigeria"/>
    <n v="502986"/>
    <n v="129"/>
    <n v="70"/>
    <n v="199"/>
    <n v="19"/>
    <n v="9"/>
    <n v="2"/>
    <n v="0"/>
    <n v="0"/>
    <m/>
    <n v="592282"/>
    <n v="11"/>
  </r>
  <r>
    <x v="11"/>
    <s v="COTE D'IVOIRE"/>
    <s v="CI"/>
    <m/>
    <s v="-"/>
    <s v=" Standard Chartered Bank Côte d'Ivoire"/>
    <s v="Banques"/>
    <x v="0"/>
    <s v="Autre pays"/>
    <n v="17195"/>
    <n v="101"/>
    <n v="0"/>
    <n v="101"/>
    <n v="9"/>
    <n v="1"/>
    <n v="1"/>
    <n v="0"/>
    <n v="0"/>
    <m/>
    <n v="279074"/>
    <n v="2"/>
  </r>
  <r>
    <x v="11"/>
    <s v="COTE D'IVOIRE"/>
    <s v="CI"/>
    <m/>
    <s v="-"/>
    <s v=" Banque d'Abidjan"/>
    <s v="Banques"/>
    <x v="0"/>
    <s v="Autre pays"/>
    <n v="0"/>
    <n v="0"/>
    <n v="0"/>
    <n v="0"/>
    <n v="6"/>
    <n v="12"/>
    <n v="9"/>
    <n v="0"/>
    <n v="0"/>
    <m/>
    <n v="247872"/>
    <n v="21"/>
  </r>
  <r>
    <x v="11"/>
    <s v="COTE D'IVOIRE"/>
    <s v="CI"/>
    <s v="BSIC"/>
    <s v="BSIC-COTE D'IVOIRE"/>
    <s v=" Banque SahéloSaharienne pour l'Investissement et le Commerce Côte d'Ivoire"/>
    <s v="Banques"/>
    <x v="3"/>
    <s v="Autre pays"/>
    <n v="48412"/>
    <n v="98"/>
    <n v="127"/>
    <n v="225"/>
    <n v="25"/>
    <n v="13"/>
    <n v="9"/>
    <n v="0"/>
    <n v="0"/>
    <m/>
    <n v="246681"/>
    <n v="22"/>
  </r>
  <r>
    <x v="11"/>
    <s v="COTE D'IVOIRE"/>
    <s v="CI"/>
    <s v="CITIBANK"/>
    <s v="CITIBANK CI"/>
    <s v=" Citibank Côte d'Ivoire"/>
    <s v="Banques"/>
    <x v="0"/>
    <s v="Autre pays"/>
    <n v="313"/>
    <n v="41"/>
    <n v="4"/>
    <n v="45"/>
    <n v="0"/>
    <n v="1"/>
    <n v="0"/>
    <n v="0"/>
    <n v="0"/>
    <m/>
    <n v="251455"/>
    <n v="1"/>
  </r>
  <r>
    <x v="11"/>
    <s v="COTE D'IVOIRE"/>
    <s v="CI"/>
    <s v="BDU"/>
    <s v="BDU-CI"/>
    <s v=" Banque De l'Union Côte d'Ivoire"/>
    <s v="Banques"/>
    <x v="0"/>
    <s v="Autre pays"/>
    <n v="26530"/>
    <n v="80"/>
    <n v="41"/>
    <n v="121"/>
    <n v="13"/>
    <n v="9"/>
    <n v="4"/>
    <n v="0"/>
    <n v="0"/>
    <m/>
    <n v="288980"/>
    <n v="13"/>
  </r>
  <r>
    <x v="11"/>
    <s v="COTE D'IVOIRE"/>
    <s v="CI"/>
    <s v="STANBIC"/>
    <s v="STANBIC"/>
    <s v=" Stanbic Bank"/>
    <s v="Banques"/>
    <x v="0"/>
    <s v="Autre pays"/>
    <n v="184"/>
    <n v="26"/>
    <n v="12"/>
    <n v="38"/>
    <n v="0"/>
    <n v="1"/>
    <n v="0"/>
    <n v="0"/>
    <n v="0"/>
    <m/>
    <n v="165974"/>
    <n v="1"/>
  </r>
  <r>
    <x v="11"/>
    <s v="COTE D'IVOIRE"/>
    <s v="CI"/>
    <s v="VERSUS"/>
    <s v="VERSUS BANK"/>
    <s v=" Versus Bank"/>
    <s v="Banques"/>
    <x v="0"/>
    <s v="Autre pays"/>
    <n v="11845"/>
    <n v="72"/>
    <n v="83"/>
    <n v="155"/>
    <n v="3"/>
    <n v="3"/>
    <n v="0"/>
    <n v="0"/>
    <n v="0"/>
    <m/>
    <n v="156373"/>
    <n v="3"/>
  </r>
  <r>
    <x v="11"/>
    <s v="COTE D'IVOIRE"/>
    <s v="CI"/>
    <m/>
    <s v="-"/>
    <s v=" Mansa Bank"/>
    <s v="Banques"/>
    <x v="0"/>
    <s v="Autre pays"/>
    <n v="1351"/>
    <n v="41"/>
    <n v="10"/>
    <n v="51"/>
    <n v="0"/>
    <n v="1"/>
    <n v="0"/>
    <n v="0"/>
    <n v="0"/>
    <m/>
    <n v="200339"/>
    <n v="1"/>
  </r>
  <r>
    <x v="11"/>
    <s v="COTE D'IVOIRE"/>
    <s v="CI"/>
    <s v="BANQUE"/>
    <s v="BANQUE POPULAIRE"/>
    <s v=" Banque Populaire de Côte d'Ivoire"/>
    <s v="Banques"/>
    <x v="0"/>
    <s v="Autre pays"/>
    <n v="374406"/>
    <n v="262"/>
    <n v="293"/>
    <n v="555"/>
    <n v="89"/>
    <n v="16"/>
    <n v="60"/>
    <n v="0"/>
    <n v="0"/>
    <m/>
    <n v="127175"/>
    <n v="76"/>
  </r>
  <r>
    <x v="11"/>
    <s v="COTE D'IVOIRE"/>
    <s v="CI"/>
    <s v="FIRST"/>
    <s v="FIRST BANK CI"/>
    <s v=" Afriland First Bank Côte d'Ivoire"/>
    <s v="Banques"/>
    <x v="0"/>
    <s v="Autre pays"/>
    <n v="44485"/>
    <n v="63"/>
    <n v="85"/>
    <n v="148"/>
    <n v="22"/>
    <n v="11"/>
    <n v="3"/>
    <n v="0"/>
    <n v="0"/>
    <m/>
    <n v="114520"/>
    <n v="14"/>
  </r>
  <r>
    <x v="11"/>
    <s v="COTE D'IVOIRE"/>
    <s v="CI"/>
    <s v="BHCI"/>
    <s v="BHCI"/>
    <s v=" Banque de l'Habitat de Côte d'Ivoire"/>
    <s v="Banques"/>
    <x v="0"/>
    <s v="Autre pays"/>
    <n v="68704"/>
    <n v="106"/>
    <n v="119"/>
    <n v="225"/>
    <n v="21"/>
    <n v="8"/>
    <n v="3"/>
    <n v="0"/>
    <n v="0"/>
    <m/>
    <n v="110472"/>
    <n v="11"/>
  </r>
  <r>
    <x v="11"/>
    <s v="COTE D'IVOIRE"/>
    <s v="CI"/>
    <m/>
    <s v="-"/>
    <s v=" Banque Malienne de Solidarité, Succursale de Côte d'Ivoire"/>
    <s v="Banques"/>
    <x v="0"/>
    <s v="Autre pays"/>
    <n v="13420"/>
    <n v="25"/>
    <n v="79"/>
    <n v="104"/>
    <n v="8"/>
    <n v="5"/>
    <n v="3"/>
    <n v="0"/>
    <n v="0"/>
    <m/>
    <n v="108655"/>
    <n v="8"/>
  </r>
  <r>
    <x v="11"/>
    <s v="COTE D'IVOIRE"/>
    <s v="CI"/>
    <s v="GTBANK"/>
    <s v="GTBANK-CI"/>
    <s v=" Guaranty Trust Bank Côte d'Ivoire"/>
    <s v="Banques"/>
    <x v="0"/>
    <s v="Autre pays"/>
    <n v="136157"/>
    <n v="54"/>
    <n v="84"/>
    <n v="138"/>
    <n v="5"/>
    <n v="4"/>
    <n v="0"/>
    <n v="0"/>
    <n v="0"/>
    <m/>
    <n v="97969"/>
    <n v="4"/>
  </r>
  <r>
    <x v="11"/>
    <s v="COTE D'IVOIRE"/>
    <s v="CI"/>
    <m/>
    <s v="-"/>
    <s v=" Orange Bank Africa"/>
    <s v="Banques"/>
    <x v="0"/>
    <s v="Autre pays"/>
    <n v="323134"/>
    <n v="50"/>
    <n v="9"/>
    <n v="59"/>
    <n v="0"/>
    <n v="1"/>
    <n v="0"/>
    <n v="0"/>
    <n v="0"/>
    <m/>
    <n v="58297"/>
    <n v="1"/>
  </r>
  <r>
    <x v="11"/>
    <s v="COTE D'IVOIRE"/>
    <s v="CI"/>
    <m/>
    <s v="-"/>
    <s v=" Banque Régionale de Marchés, Succursale de Côte d'Ivoire"/>
    <s v="Banques"/>
    <x v="0"/>
    <s v="Autre pays"/>
    <n v="373"/>
    <n v="7"/>
    <n v="9"/>
    <n v="16"/>
    <n v="0"/>
    <n v="1"/>
    <n v="0"/>
    <n v="0"/>
    <n v="0"/>
    <m/>
    <n v="17289"/>
    <n v="1"/>
  </r>
  <r>
    <x v="11"/>
    <s v="GUINEE-BISSAU"/>
    <s v="GB"/>
    <m/>
    <s v="-"/>
    <s v=" Orabank Côte d'Ivoire, Succursale de la GuinéeBissau"/>
    <s v="Banques"/>
    <x v="7"/>
    <s v="Autre pays"/>
    <n v="49279"/>
    <n v="37"/>
    <n v="92"/>
    <n v="129"/>
    <n v="11"/>
    <n v="4"/>
    <n v="3"/>
    <n v="0"/>
    <n v="0"/>
    <m/>
    <n v="93159"/>
    <n v="7"/>
  </r>
  <r>
    <x v="11"/>
    <s v="GUINEE-BISSAU"/>
    <s v="GB"/>
    <s v="ECOBANK"/>
    <s v="ECOBANK"/>
    <s v=" Ecobank GuinéeBissau"/>
    <s v="Banques"/>
    <x v="6"/>
    <s v="Autre pays"/>
    <n v="53886"/>
    <n v="13"/>
    <n v="100"/>
    <n v="113"/>
    <n v="26"/>
    <n v="2"/>
    <n v="3"/>
    <n v="0"/>
    <n v="0"/>
    <m/>
    <n v="88600"/>
    <n v="5"/>
  </r>
  <r>
    <x v="11"/>
    <s v="GUINEE-BISSAU"/>
    <s v="GB"/>
    <s v="BDU"/>
    <s v="BDU"/>
    <s v=" Banco Da União"/>
    <s v="Banques"/>
    <x v="0"/>
    <s v="Autre pays"/>
    <n v="23817"/>
    <n v="17"/>
    <n v="82"/>
    <n v="99"/>
    <n v="12"/>
    <n v="9"/>
    <n v="3"/>
    <n v="0"/>
    <n v="0"/>
    <m/>
    <n v="78827"/>
    <n v="12"/>
  </r>
  <r>
    <x v="11"/>
    <s v="GUINEE-BISSAU"/>
    <s v="GB"/>
    <s v="BAO"/>
    <s v="BAO"/>
    <s v=" Banco da Africa Ocidental"/>
    <s v="Banques"/>
    <x v="0"/>
    <s v="Autre pays"/>
    <n v="60972"/>
    <n v="39"/>
    <n v="136"/>
    <n v="175"/>
    <n v="23"/>
    <n v="8"/>
    <n v="7"/>
    <n v="0"/>
    <n v="0"/>
    <m/>
    <n v="72958"/>
    <n v="15"/>
  </r>
  <r>
    <x v="11"/>
    <s v="GUINEE-BISSAU"/>
    <s v="GB"/>
    <m/>
    <s v="-"/>
    <s v=" Banque Atlantique Côte d'Ivoire, Succursale de GuinéeBissau"/>
    <s v="Banques"/>
    <x v="1"/>
    <s v="Autre pays"/>
    <n v="13300"/>
    <n v="24"/>
    <n v="30"/>
    <n v="54"/>
    <n v="5"/>
    <n v="3"/>
    <n v="0"/>
    <n v="0"/>
    <n v="0"/>
    <m/>
    <n v="47934"/>
    <n v="3"/>
  </r>
  <r>
    <x v="11"/>
    <s v="GUINEE-BISSAU"/>
    <s v="GB"/>
    <m/>
    <s v="-"/>
    <s v=" Coris Bank International Sénégal, Succursale de GuinéeBissau"/>
    <s v="Banques"/>
    <x v="11"/>
    <s v="Autre pays"/>
    <n v="0"/>
    <n v="0"/>
    <n v="0"/>
    <n v="0"/>
    <m/>
    <m/>
    <m/>
    <m/>
    <m/>
    <m/>
    <n v="0"/>
    <n v="0"/>
  </r>
  <r>
    <x v="11"/>
    <s v="MALI"/>
    <s v="MALI"/>
    <s v="BMS"/>
    <s v="BMS"/>
    <s v=" Banque Malienne de Solidarité"/>
    <s v="Banques"/>
    <x v="0"/>
    <s v="Autre pays"/>
    <n v="401993"/>
    <n v="195"/>
    <n v="213"/>
    <n v="408"/>
    <n v="42"/>
    <n v="17"/>
    <n v="22"/>
    <n v="1"/>
    <n v="0"/>
    <m/>
    <n v="1238079"/>
    <n v="40"/>
  </r>
  <r>
    <x v="11"/>
    <s v="MALI"/>
    <s v="MALI"/>
    <s v="BDM"/>
    <s v="BDM"/>
    <s v=" Banque de Développement du Mali"/>
    <s v="Banques"/>
    <x v="12"/>
    <s v="Autre pays"/>
    <n v="209853"/>
    <n v="263"/>
    <n v="249"/>
    <n v="512"/>
    <n v="99"/>
    <n v="28"/>
    <n v="36"/>
    <n v="6"/>
    <n v="0"/>
    <m/>
    <n v="1186872"/>
    <n v="70"/>
  </r>
  <r>
    <x v="11"/>
    <s v="MALI"/>
    <s v="MALI"/>
    <s v="BNDA"/>
    <s v="BNDA"/>
    <s v=" Banque Nationale de Développement Agricole"/>
    <s v="Banques"/>
    <x v="0"/>
    <s v="Autre pays"/>
    <n v="511762"/>
    <n v="178"/>
    <n v="265"/>
    <n v="443"/>
    <n v="75"/>
    <n v="15"/>
    <n v="30"/>
    <n v="1"/>
    <n v="0"/>
    <m/>
    <n v="654611"/>
    <n v="46"/>
  </r>
  <r>
    <x v="11"/>
    <s v="MALI"/>
    <s v="MALI"/>
    <s v="BOA"/>
    <s v="BOA-MALI"/>
    <s v=" Bank Of Africa Mali"/>
    <s v="Banques"/>
    <x v="2"/>
    <s v="Autre pays"/>
    <n v="339512"/>
    <n v="182"/>
    <n v="239"/>
    <n v="421"/>
    <n v="0"/>
    <n v="19"/>
    <n v="16"/>
    <n v="0"/>
    <n v="0"/>
    <m/>
    <n v="581464"/>
    <n v="35"/>
  </r>
  <r>
    <x v="11"/>
    <s v="MALI"/>
    <s v="MALI"/>
    <s v="ECOBANK"/>
    <s v="ECOBANK"/>
    <s v=" Ecobank Mali"/>
    <s v="Banques"/>
    <x v="6"/>
    <s v="Autre pays"/>
    <n v="138031"/>
    <n v="123"/>
    <n v="205"/>
    <n v="328"/>
    <n v="80"/>
    <n v="12"/>
    <n v="9"/>
    <n v="0"/>
    <n v="0"/>
    <m/>
    <n v="539570"/>
    <n v="21"/>
  </r>
  <r>
    <x v="11"/>
    <s v="MALI"/>
    <s v="MALI"/>
    <s v="BIM"/>
    <s v="BIM"/>
    <s v=" Banque Internationale pour le Mali"/>
    <s v="Banques"/>
    <x v="0"/>
    <s v="Autre pays"/>
    <n v="289807"/>
    <n v="161"/>
    <n v="175"/>
    <n v="336"/>
    <n v="55"/>
    <n v="28"/>
    <n v="26"/>
    <n v="2"/>
    <n v="0"/>
    <m/>
    <n v="388128"/>
    <n v="56"/>
  </r>
  <r>
    <x v="11"/>
    <s v="MALI"/>
    <s v="MALI"/>
    <s v="CBI"/>
    <s v="CBI-MALI"/>
    <s v=" Coris Bank International Mali"/>
    <s v="Banques"/>
    <x v="11"/>
    <s v="Autre pays"/>
    <n v="22603"/>
    <n v="86"/>
    <n v="45"/>
    <n v="131"/>
    <n v="15"/>
    <n v="7"/>
    <n v="3"/>
    <n v="0"/>
    <n v="0"/>
    <m/>
    <n v="324090"/>
    <n v="10"/>
  </r>
  <r>
    <x v="11"/>
    <s v="MALI"/>
    <s v="MALI"/>
    <s v="BANQUE"/>
    <s v="BANQUE ATLANTIQUE"/>
    <s v=" Banque Atlantique Mali"/>
    <s v="Banques"/>
    <x v="1"/>
    <s v="Autre pays"/>
    <n v="74887"/>
    <n v="156"/>
    <n v="102"/>
    <n v="258"/>
    <n v="19"/>
    <n v="15"/>
    <n v="7"/>
    <n v="0"/>
    <n v="0"/>
    <m/>
    <n v="316617"/>
    <n v="22"/>
  </r>
  <r>
    <x v="11"/>
    <s v="MALI"/>
    <s v="MALI"/>
    <s v="BCI"/>
    <s v="BCI"/>
    <s v=" Banque pour le Commerce et l'Industrie du Mali"/>
    <s v="Banques"/>
    <x v="0"/>
    <s v="Autre pays"/>
    <n v="10959"/>
    <n v="49"/>
    <n v="75"/>
    <n v="124"/>
    <n v="8"/>
    <n v="8"/>
    <n v="5"/>
    <n v="1"/>
    <n v="0"/>
    <m/>
    <n v="277721"/>
    <n v="14"/>
  </r>
  <r>
    <x v="11"/>
    <s v="MALI"/>
    <s v="MALI"/>
    <s v="BCS"/>
    <s v="BCS"/>
    <s v=" Banque Commerciale du Sahel"/>
    <s v="Banques"/>
    <x v="0"/>
    <s v="Autre pays"/>
    <n v="38892"/>
    <n v="138"/>
    <n v="31"/>
    <n v="169"/>
    <n v="20"/>
    <n v="10"/>
    <n v="9"/>
    <n v="0"/>
    <n v="0"/>
    <m/>
    <n v="238787"/>
    <n v="19"/>
  </r>
  <r>
    <x v="11"/>
    <s v="MALI"/>
    <s v="MALI"/>
    <s v="BSIC"/>
    <s v="BSIC-MALI"/>
    <s v=" Banque SahéloSaharienne pour l'Investissement et le Commerce Mali"/>
    <s v="Banques"/>
    <x v="3"/>
    <s v="Autre pays"/>
    <n v="32435"/>
    <n v="89"/>
    <n v="82"/>
    <n v="171"/>
    <n v="22"/>
    <n v="11"/>
    <n v="5"/>
    <n v="0"/>
    <n v="0"/>
    <m/>
    <n v="207511"/>
    <n v="16"/>
  </r>
  <r>
    <x v="11"/>
    <s v="MALI"/>
    <s v="MALI"/>
    <s v="BICI"/>
    <s v="BICI-M"/>
    <s v=" Banque Internationale pour le Commerce et l'Industrie du Mali"/>
    <s v="Banques"/>
    <x v="10"/>
    <s v="Autre pays"/>
    <n v="3598"/>
    <n v="60"/>
    <n v="22"/>
    <n v="82"/>
    <n v="13"/>
    <n v="7"/>
    <n v="0"/>
    <n v="0"/>
    <n v="0"/>
    <m/>
    <n v="202509"/>
    <n v="7"/>
  </r>
  <r>
    <x v="11"/>
    <s v="MALI"/>
    <s v="MALI"/>
    <m/>
    <s v="-"/>
    <s v=" Orabank Côte d'Ivoire, Succursale du Mali"/>
    <s v="Banques"/>
    <x v="7"/>
    <s v="Autre pays"/>
    <n v="30034"/>
    <n v="87"/>
    <n v="31"/>
    <n v="118"/>
    <n v="20"/>
    <n v="6"/>
    <n v="4"/>
    <n v="0"/>
    <n v="0"/>
    <m/>
    <n v="123289"/>
    <n v="10"/>
  </r>
  <r>
    <x v="11"/>
    <s v="MALI"/>
    <s v="MALI"/>
    <s v="UBA"/>
    <s v="UBA-MALI"/>
    <s v=" United Bank for Africa Mali"/>
    <s v="Banques"/>
    <x v="9"/>
    <s v="Autre pays"/>
    <n v="63027"/>
    <n v="62"/>
    <n v="20"/>
    <n v="82"/>
    <n v="8"/>
    <n v="2"/>
    <n v="0"/>
    <n v="0"/>
    <n v="0"/>
    <m/>
    <n v="72410"/>
    <n v="2"/>
  </r>
  <r>
    <x v="11"/>
    <s v="NIGER"/>
    <s v="NIGER"/>
    <s v="SONIBANK"/>
    <s v="SONIBANK"/>
    <s v=" Société Nigérienne de Banque"/>
    <s v="Banques"/>
    <x v="0"/>
    <s v="Autre pays"/>
    <n v="118150"/>
    <n v="203"/>
    <n v="144"/>
    <n v="347"/>
    <n v="17"/>
    <n v="10"/>
    <n v="8"/>
    <n v="0"/>
    <n v="0"/>
    <m/>
    <n v="437144"/>
    <n v="18"/>
  </r>
  <r>
    <x v="11"/>
    <s v="NIGER"/>
    <s v="NIGER"/>
    <s v="BOA"/>
    <s v="BOA-NIGER"/>
    <s v=" Bank Of Africa Niger"/>
    <s v="Banques"/>
    <x v="2"/>
    <s v="Autre pays"/>
    <n v="296584"/>
    <n v="59"/>
    <n v="226"/>
    <n v="285"/>
    <n v="37"/>
    <n v="19"/>
    <n v="11"/>
    <n v="1"/>
    <n v="0"/>
    <m/>
    <n v="356661"/>
    <n v="31"/>
  </r>
  <r>
    <x v="11"/>
    <s v="NIGER"/>
    <s v="NIGER"/>
    <s v="ECOBANK"/>
    <s v="ECOBANK"/>
    <s v=" Ecobank Niger"/>
    <s v="Banques"/>
    <x v="6"/>
    <s v="Autre pays"/>
    <n v="113737"/>
    <n v="17"/>
    <n v="200"/>
    <n v="217"/>
    <n v="43"/>
    <n v="8"/>
    <n v="7"/>
    <n v="0"/>
    <n v="0"/>
    <m/>
    <n v="263040"/>
    <n v="15"/>
  </r>
  <r>
    <x v="11"/>
    <s v="NIGER"/>
    <s v="NIGER"/>
    <s v="BIA"/>
    <s v="BIA-NIGER"/>
    <s v=" Banque Internationale pour l'Afrique au Niger"/>
    <s v="Banques"/>
    <x v="0"/>
    <s v="Autre pays"/>
    <n v="71108"/>
    <n v="129"/>
    <n v="73"/>
    <n v="202"/>
    <n v="28"/>
    <n v="8"/>
    <n v="9"/>
    <n v="0"/>
    <n v="0"/>
    <m/>
    <n v="229626"/>
    <n v="17"/>
  </r>
  <r>
    <x v="11"/>
    <s v="NIGER"/>
    <s v="NIGER"/>
    <s v="BAGRI"/>
    <s v="BAGRI"/>
    <s v=" Banque Agricole du Niger"/>
    <s v="Banques"/>
    <x v="0"/>
    <s v="Autre pays"/>
    <n v="78040"/>
    <n v="74"/>
    <n v="118"/>
    <n v="192"/>
    <n v="8"/>
    <n v="8"/>
    <n v="16"/>
    <n v="0"/>
    <n v="0"/>
    <m/>
    <n v="172649"/>
    <n v="24"/>
  </r>
  <r>
    <x v="11"/>
    <s v="NIGER"/>
    <s v="NIGER"/>
    <s v="BANQUE"/>
    <s v="BANQUE ATLANTIQUE"/>
    <s v=" Banque Atlantique Niger"/>
    <s v="Banques"/>
    <x v="1"/>
    <s v="Autre pays"/>
    <n v="100685"/>
    <n v="89"/>
    <n v="62"/>
    <n v="151"/>
    <n v="14"/>
    <n v="10"/>
    <n v="8"/>
    <n v="0"/>
    <n v="0"/>
    <m/>
    <n v="161207"/>
    <n v="18"/>
  </r>
  <r>
    <x v="11"/>
    <s v="NIGER"/>
    <s v="NIGER"/>
    <s v="BSIC"/>
    <s v="BSIC-NIGER"/>
    <s v=" Banque SahéloSaharienne pour l'Investissement et le Commerce Niger"/>
    <s v="Banques"/>
    <x v="3"/>
    <s v="Autre pays"/>
    <n v="52019"/>
    <n v="101"/>
    <n v="67"/>
    <n v="168"/>
    <n v="29"/>
    <n v="11"/>
    <n v="9"/>
    <n v="0"/>
    <n v="0"/>
    <m/>
    <n v="151700"/>
    <n v="20"/>
  </r>
  <r>
    <x v="11"/>
    <s v="NIGER"/>
    <s v="NIGER"/>
    <m/>
    <s v="-"/>
    <s v=" Orabank Côte d'Ivoire, Succursale du Niger"/>
    <s v="Banques"/>
    <x v="7"/>
    <s v="Autre pays"/>
    <n v="31623"/>
    <n v="80"/>
    <n v="50"/>
    <n v="130"/>
    <n v="15"/>
    <n v="3"/>
    <n v="5"/>
    <n v="0"/>
    <n v="0"/>
    <m/>
    <n v="138552"/>
    <n v="8"/>
  </r>
  <r>
    <x v="11"/>
    <s v="NIGER"/>
    <s v="NIGER"/>
    <m/>
    <s v="-"/>
    <s v=" Coris Bank International, Succursale du Niger"/>
    <s v="Banques"/>
    <x v="11"/>
    <s v="Autre pays"/>
    <n v="8757"/>
    <n v="36"/>
    <n v="15"/>
    <n v="51"/>
    <n v="0"/>
    <n v="3"/>
    <n v="1"/>
    <n v="0"/>
    <n v="0"/>
    <m/>
    <n v="129203"/>
    <n v="4"/>
  </r>
  <r>
    <x v="11"/>
    <s v="NIGER"/>
    <s v="NIGER"/>
    <s v="BIN"/>
    <s v="BIN"/>
    <s v=" Banque Islamique du Niger"/>
    <s v="Banques"/>
    <x v="0"/>
    <s v="Autre pays"/>
    <n v="45092"/>
    <n v="37"/>
    <n v="57"/>
    <n v="94"/>
    <n v="14"/>
    <n v="6"/>
    <n v="8"/>
    <n v="0"/>
    <n v="0"/>
    <m/>
    <n v="81826"/>
    <n v="14"/>
  </r>
  <r>
    <x v="11"/>
    <s v="NIGER"/>
    <s v="NIGER"/>
    <s v="BHN"/>
    <s v="BHN"/>
    <s v=" Banque de l'Habitat du Niger"/>
    <s v="Banques"/>
    <x v="0"/>
    <s v="Autre pays"/>
    <n v="6928"/>
    <n v="52"/>
    <n v="16"/>
    <n v="68"/>
    <n v="0"/>
    <n v="3"/>
    <n v="5"/>
    <n v="0"/>
    <n v="0"/>
    <m/>
    <n v="29728"/>
    <n v="8"/>
  </r>
  <r>
    <x v="11"/>
    <s v="NIGER"/>
    <s v="NIGER"/>
    <m/>
    <s v="-"/>
    <s v=" CBAO, Groupe Attijariwafa bank, Succursale du Niger"/>
    <s v="Banques"/>
    <x v="0"/>
    <s v="Autre pays"/>
    <n v="2515"/>
    <n v="7"/>
    <n v="12"/>
    <n v="19"/>
    <n v="2"/>
    <n v="1"/>
    <n v="0"/>
    <n v="0"/>
    <n v="0"/>
    <m/>
    <n v="28162"/>
    <n v="1"/>
  </r>
  <r>
    <x v="11"/>
    <s v="NIGER"/>
    <s v="NIGER"/>
    <s v="BCN"/>
    <s v="BCN"/>
    <s v=" Banque Commerciale du Niger"/>
    <s v="Banques"/>
    <x v="0"/>
    <s v="Autre pays"/>
    <n v="0"/>
    <n v="21"/>
    <n v="29"/>
    <n v="50"/>
    <n v="2"/>
    <n v="2"/>
    <n v="0"/>
    <n v="0"/>
    <n v="0"/>
    <m/>
    <n v="26342"/>
    <n v="2"/>
  </r>
  <r>
    <x v="11"/>
    <s v="NIGER"/>
    <s v="NIGER"/>
    <m/>
    <s v="-"/>
    <s v=" Banque Régionale de Marchés, Succursale du Niger"/>
    <s v="Banques"/>
    <x v="0"/>
    <s v="Autre pays"/>
    <n v="106"/>
    <n v="12"/>
    <n v="7"/>
    <n v="19"/>
    <n v="0"/>
    <n v="1"/>
    <n v="0"/>
    <n v="0"/>
    <n v="0"/>
    <m/>
    <n v="12646"/>
    <n v="1"/>
  </r>
  <r>
    <x v="11"/>
    <s v="SENEGAL"/>
    <s v="SEN"/>
    <m/>
    <s v="-"/>
    <s v=" CBAO, Groupe Attijariwafa bank"/>
    <s v="Banques"/>
    <x v="4"/>
    <s v="Autre pays"/>
    <n v="398096"/>
    <n v="325"/>
    <n v="734"/>
    <n v="1059"/>
    <n v="10"/>
    <n v="46"/>
    <n v="44"/>
    <n v="3"/>
    <n v="0"/>
    <m/>
    <n v="1288201"/>
    <n v="93"/>
  </r>
  <r>
    <x v="11"/>
    <s v="SENEGAL"/>
    <s v="SEN"/>
    <m/>
    <s v="-"/>
    <s v=" Société Générale Sénégal"/>
    <s v="Banques"/>
    <x v="8"/>
    <s v="France"/>
    <n v="230224"/>
    <n v="491"/>
    <n v="331"/>
    <n v="822"/>
    <n v="77"/>
    <n v="24"/>
    <n v="15"/>
    <n v="0"/>
    <n v="0"/>
    <m/>
    <n v="1107238"/>
    <n v="39"/>
  </r>
  <r>
    <x v="11"/>
    <s v="SENEGAL"/>
    <s v="SEN"/>
    <s v="ECOBANK"/>
    <s v="ECOBANK"/>
    <s v=" Ecobank Sénégal"/>
    <s v="Banques"/>
    <x v="6"/>
    <s v="Autre pays"/>
    <n v="251034"/>
    <n v="142"/>
    <n v="239"/>
    <n v="381"/>
    <n v="71"/>
    <n v="18"/>
    <n v="11"/>
    <n v="0"/>
    <n v="0"/>
    <m/>
    <n v="845686"/>
    <n v="29"/>
  </r>
  <r>
    <x v="11"/>
    <s v="SENEGAL"/>
    <s v="SEN"/>
    <s v="BOA"/>
    <s v="BOA-SENEGAL"/>
    <s v=" Bank Of Africa Sénégal"/>
    <s v="Banques"/>
    <x v="2"/>
    <s v="Autre pays"/>
    <n v="388157"/>
    <n v="96"/>
    <n v="406"/>
    <n v="502"/>
    <n v="55"/>
    <n v="33"/>
    <n v="25"/>
    <n v="0"/>
    <n v="0"/>
    <m/>
    <n v="633036"/>
    <n v="58"/>
  </r>
  <r>
    <x v="11"/>
    <s v="SENEGAL"/>
    <s v="SEN"/>
    <m/>
    <s v="-"/>
    <s v=" Orabank Côte d'Ivoire, Succursale du Sénégal"/>
    <s v="Banques"/>
    <x v="7"/>
    <s v="Autre pays"/>
    <n v="34500"/>
    <n v="67"/>
    <n v="180"/>
    <n v="247"/>
    <n v="22"/>
    <n v="6"/>
    <n v="7"/>
    <n v="0"/>
    <n v="0"/>
    <m/>
    <n v="630035"/>
    <n v="13"/>
  </r>
  <r>
    <x v="11"/>
    <s v="SENEGAL"/>
    <s v="SEN"/>
    <s v="BIS"/>
    <s v="BIS"/>
    <s v=" Banque Islamique du Sénégal"/>
    <s v="Banques"/>
    <x v="0"/>
    <s v="Autre pays"/>
    <n v="116740"/>
    <n v="75"/>
    <n v="165"/>
    <n v="240"/>
    <n v="56"/>
    <n v="20"/>
    <n v="12"/>
    <n v="0"/>
    <n v="0"/>
    <m/>
    <n v="622823"/>
    <n v="32"/>
  </r>
  <r>
    <x v="11"/>
    <s v="SENEGAL"/>
    <s v="SEN"/>
    <s v="BHS"/>
    <s v="BHS"/>
    <s v=" Banque de l'Habitat du Sénégal"/>
    <s v="Banques"/>
    <x v="0"/>
    <s v="Autre pays"/>
    <n v="272639"/>
    <n v="112"/>
    <n v="178"/>
    <n v="290"/>
    <n v="31"/>
    <n v="11"/>
    <n v="14"/>
    <n v="14"/>
    <n v="0"/>
    <m/>
    <n v="567124"/>
    <n v="39"/>
  </r>
  <r>
    <x v="11"/>
    <s v="SENEGAL"/>
    <s v="SEN"/>
    <s v="BICIS"/>
    <s v="BICIS"/>
    <s v=" Banque Internationale pour le Commerce et l'Industrie du Sénégal"/>
    <s v="Banques"/>
    <x v="10"/>
    <s v="Autre pays"/>
    <n v="81584"/>
    <n v="127"/>
    <n v="343"/>
    <n v="470"/>
    <n v="31"/>
    <n v="18"/>
    <n v="12"/>
    <n v="0"/>
    <n v="0"/>
    <m/>
    <n v="550175"/>
    <n v="30"/>
  </r>
  <r>
    <x v="11"/>
    <s v="SENEGAL"/>
    <s v="SEN"/>
    <m/>
    <s v="-"/>
    <s v=" NSIA Banque Bénin, Succursale du Sénégal"/>
    <s v="Banques"/>
    <x v="14"/>
    <s v="Autre pays"/>
    <n v="41339"/>
    <n v="31"/>
    <n v="128"/>
    <n v="159"/>
    <n v="29"/>
    <n v="13"/>
    <n v="8"/>
    <m/>
    <n v="0"/>
    <m/>
    <n v="439543"/>
    <n v="21"/>
  </r>
  <r>
    <x v="11"/>
    <s v="SENEGAL"/>
    <s v="SEN"/>
    <m/>
    <s v="-"/>
    <s v=" Coris Bank International Sénégal"/>
    <s v="Banques"/>
    <x v="11"/>
    <s v="Autre pays"/>
    <n v="22482"/>
    <n v="63"/>
    <n v="70"/>
    <n v="133"/>
    <n v="15"/>
    <n v="12"/>
    <n v="4"/>
    <n v="0"/>
    <n v="0"/>
    <m/>
    <n v="410744"/>
    <n v="16"/>
  </r>
  <r>
    <x v="11"/>
    <s v="SENEGAL"/>
    <s v="SEN"/>
    <s v="BANQUE"/>
    <s v="BANQUE ATLANTIQUE"/>
    <s v=" Banque Atlantique Sénégal"/>
    <s v="Banques"/>
    <x v="1"/>
    <s v="Autre pays"/>
    <n v="110301"/>
    <n v="78"/>
    <n v="202"/>
    <n v="280"/>
    <n v="36"/>
    <n v="7"/>
    <n v="30"/>
    <n v="0"/>
    <n v="0"/>
    <m/>
    <n v="391938"/>
    <n v="37"/>
  </r>
  <r>
    <x v="11"/>
    <s v="SENEGAL"/>
    <s v="SEN"/>
    <s v="UBA"/>
    <s v="UBA-SENEGAL"/>
    <s v=" United Bank for Africa Sénégal"/>
    <s v="Banques"/>
    <x v="9"/>
    <s v="Autre pays"/>
    <n v="241764"/>
    <n v="45"/>
    <n v="137"/>
    <n v="182"/>
    <n v="11"/>
    <n v="10"/>
    <n v="2"/>
    <n v="0"/>
    <n v="0"/>
    <m/>
    <n v="369825"/>
    <n v="12"/>
  </r>
  <r>
    <x v="11"/>
    <s v="SENEGAL"/>
    <s v="SEN"/>
    <s v="LBA"/>
    <s v="LBA"/>
    <s v=" La Banque Agricole"/>
    <s v="Banques"/>
    <x v="0"/>
    <s v="Autre pays"/>
    <n v="135719"/>
    <n v="165"/>
    <n v="208"/>
    <n v="373"/>
    <n v="0"/>
    <n v="2"/>
    <n v="0"/>
    <n v="2"/>
    <n v="0"/>
    <m/>
    <n v="367108"/>
    <n v="4"/>
  </r>
  <r>
    <x v="11"/>
    <s v="SENEGAL"/>
    <s v="SEN"/>
    <s v="BNDE"/>
    <s v="BNDE"/>
    <s v=" Banque Nationale pour le Développement Economique"/>
    <s v="Banques"/>
    <x v="0"/>
    <s v="Autre pays"/>
    <n v="26808"/>
    <n v="55"/>
    <n v="208"/>
    <n v="263"/>
    <n v="21"/>
    <n v="5"/>
    <n v="10"/>
    <n v="0"/>
    <n v="0"/>
    <m/>
    <n v="332851"/>
    <n v="15"/>
  </r>
  <r>
    <x v="11"/>
    <s v="SENEGAL"/>
    <s v="SEN"/>
    <m/>
    <s v="-"/>
    <s v=" Banque de Dakar"/>
    <s v="Banques"/>
    <x v="0"/>
    <s v="Autre pays"/>
    <n v="1769"/>
    <n v="51"/>
    <n v="86"/>
    <n v="137"/>
    <n v="22"/>
    <n v="9"/>
    <n v="3"/>
    <n v="0"/>
    <n v="0"/>
    <m/>
    <n v="301493"/>
    <n v="12"/>
  </r>
  <r>
    <x v="11"/>
    <s v="SENEGAL"/>
    <s v="SEN"/>
    <s v="CDS"/>
    <s v="CDS"/>
    <s v=" Crédit Du Sénégal"/>
    <s v="Banques"/>
    <x v="0"/>
    <s v="Autre pays"/>
    <n v="28001"/>
    <n v="63"/>
    <n v="85"/>
    <n v="148"/>
    <n v="14"/>
    <n v="8"/>
    <n v="0"/>
    <n v="0"/>
    <n v="0"/>
    <m/>
    <n v="242390"/>
    <n v="8"/>
  </r>
  <r>
    <x v="11"/>
    <s v="SENEGAL"/>
    <s v="SEN"/>
    <s v="CITIBANK"/>
    <s v="CITIBANK"/>
    <s v=" Citibank Sénégal"/>
    <s v="Banques"/>
    <x v="0"/>
    <s v="Autre pays"/>
    <n v="276"/>
    <n v="0"/>
    <n v="29"/>
    <n v="29"/>
    <n v="7"/>
    <n v="12"/>
    <n v="2"/>
    <n v="0"/>
    <n v="0"/>
    <m/>
    <n v="227044"/>
    <n v="14"/>
  </r>
  <r>
    <x v="11"/>
    <s v="SENEGAL"/>
    <s v="SEN"/>
    <m/>
    <s v="-"/>
    <s v=" BGFIBank Sénégal"/>
    <s v="Banques"/>
    <x v="13"/>
    <s v="Autre pays"/>
    <n v="1994"/>
    <n v="30"/>
    <n v="33"/>
    <n v="63"/>
    <n v="4"/>
    <n v="2"/>
    <n v="0"/>
    <n v="0"/>
    <n v="0"/>
    <m/>
    <n v="216850"/>
    <n v="2"/>
  </r>
  <r>
    <x v="11"/>
    <s v="SENEGAL"/>
    <s v="SEN"/>
    <s v="BRM"/>
    <s v="BRM"/>
    <s v=" Banque Régionale de Marchés"/>
    <s v="Banques"/>
    <x v="0"/>
    <s v="Autre pays"/>
    <n v="1637"/>
    <n v="41"/>
    <n v="28"/>
    <n v="69"/>
    <n v="0"/>
    <n v="1"/>
    <n v="0"/>
    <n v="0"/>
    <n v="0"/>
    <m/>
    <n v="199938"/>
    <n v="1"/>
  </r>
  <r>
    <x v="11"/>
    <s v="SENEGAL"/>
    <s v="SEN"/>
    <s v="BSIC"/>
    <s v="BSIC-SENEGAL"/>
    <s v=" Banque SahéloSaharienne pour l'Investissement et le Commerce Sénégal"/>
    <s v="Banques"/>
    <x v="3"/>
    <s v="Autre pays"/>
    <n v="38816"/>
    <n v="45"/>
    <n v="118"/>
    <n v="163"/>
    <n v="15"/>
    <n v="10"/>
    <n v="5"/>
    <n v="0"/>
    <n v="0"/>
    <m/>
    <n v="147825"/>
    <n v="15"/>
  </r>
  <r>
    <x v="11"/>
    <s v="SENEGAL"/>
    <s v="SEN"/>
    <m/>
    <s v="-"/>
    <s v=" FBNBank"/>
    <s v="Banques"/>
    <x v="0"/>
    <s v="Autre pays"/>
    <n v="7786"/>
    <n v="26"/>
    <n v="94"/>
    <n v="120"/>
    <n v="6"/>
    <n v="4"/>
    <n v="1"/>
    <n v="0"/>
    <n v="0"/>
    <m/>
    <n v="121265"/>
    <n v="5"/>
  </r>
  <r>
    <x v="11"/>
    <s v="SENEGAL"/>
    <s v="SEN"/>
    <m/>
    <s v="-"/>
    <s v=" Banque pour le Commerce et l'Industrie du Mali, Succursale au Sénégal"/>
    <s v="Banques"/>
    <x v="0"/>
    <s v="Autre pays"/>
    <n v="887"/>
    <n v="7"/>
    <n v="22"/>
    <n v="29"/>
    <n v="2"/>
    <n v="2"/>
    <n v="0"/>
    <n v="0"/>
    <n v="0"/>
    <m/>
    <n v="62261"/>
    <n v="2"/>
  </r>
  <r>
    <x v="11"/>
    <s v="SENEGAL"/>
    <s v="SEN"/>
    <s v="CI"/>
    <s v="CI"/>
    <s v=" Crédit International"/>
    <s v="Banques"/>
    <x v="0"/>
    <s v="Autre pays"/>
    <n v="1437"/>
    <n v="10"/>
    <n v="36"/>
    <n v="46"/>
    <n v="3"/>
    <n v="4"/>
    <n v="0"/>
    <n v="0"/>
    <n v="0"/>
    <m/>
    <n v="54860"/>
    <n v="4"/>
  </r>
  <r>
    <x v="11"/>
    <s v="SENEGAL"/>
    <s v="SEN"/>
    <s v="BIMAO"/>
    <s v="BIMAO"/>
    <s v=" Banque des Institutions Mutualistes d'Afrique de l'Ouest"/>
    <s v="Banques"/>
    <x v="0"/>
    <s v="Autre pays"/>
    <n v="1031"/>
    <n v="13"/>
    <n v="20"/>
    <n v="33"/>
    <n v="0"/>
    <n v="1"/>
    <n v="2"/>
    <n v="0"/>
    <n v="0"/>
    <m/>
    <n v="53058"/>
    <n v="3"/>
  </r>
  <r>
    <x v="11"/>
    <s v="SENEGAL"/>
    <s v="SEN"/>
    <s v="LBO"/>
    <s v="LBO"/>
    <s v=" La Banque Outarde"/>
    <s v="Banques"/>
    <x v="0"/>
    <s v="Autre pays"/>
    <n v="603"/>
    <n v="21"/>
    <n v="25"/>
    <n v="46"/>
    <n v="2"/>
    <n v="1"/>
    <n v="1"/>
    <n v="0"/>
    <n v="0"/>
    <m/>
    <n v="40685"/>
    <n v="2"/>
  </r>
  <r>
    <x v="11"/>
    <s v="SENEGAL"/>
    <s v="SEN"/>
    <m/>
    <s v="-"/>
    <s v=" Bridge Bank Group Côte d'Ivoire, Succursale du Sénégal"/>
    <s v="Banques"/>
    <x v="0"/>
    <s v="Autre pays"/>
    <n v="78"/>
    <n v="13"/>
    <n v="5"/>
    <n v="18"/>
    <m/>
    <m/>
    <m/>
    <m/>
    <m/>
    <m/>
    <n v="7906"/>
    <n v="0"/>
  </r>
  <r>
    <x v="11"/>
    <s v="SENEGAL"/>
    <s v="SEN"/>
    <m/>
    <s v="-"/>
    <s v=" Banque de Développement du Mali, Succursale du Sénégal"/>
    <s v="Banques"/>
    <x v="12"/>
    <s v="Autre pays"/>
    <n v="184"/>
    <n v="6"/>
    <n v="3"/>
    <n v="9"/>
    <m/>
    <m/>
    <m/>
    <m/>
    <m/>
    <m/>
    <n v="5369"/>
    <n v="0"/>
  </r>
  <r>
    <x v="11"/>
    <s v="TOGO"/>
    <s v="TOGO"/>
    <m/>
    <s v="-"/>
    <s v=" Orabank Togo"/>
    <s v="Banques"/>
    <x v="7"/>
    <s v="Autre pays"/>
    <n v="327230"/>
    <n v="326"/>
    <n v="151"/>
    <n v="477"/>
    <n v="87"/>
    <n v="23"/>
    <n v="18"/>
    <n v="0"/>
    <n v="0"/>
    <m/>
    <n v="735515"/>
    <n v="41"/>
  </r>
  <r>
    <x v="11"/>
    <s v="TOGO"/>
    <s v="TOGO"/>
    <s v="ECOBANK"/>
    <s v="ECOBANK"/>
    <s v=" Ecobank Togo"/>
    <s v="Banques"/>
    <x v="6"/>
    <s v="Autre pays"/>
    <n v="257274"/>
    <n v="208"/>
    <n v="141"/>
    <n v="349"/>
    <n v="75"/>
    <n v="11"/>
    <n v="7"/>
    <n v="0"/>
    <n v="0"/>
    <m/>
    <n v="557809"/>
    <n v="18"/>
  </r>
  <r>
    <x v="11"/>
    <s v="TOGO"/>
    <s v="TOGO"/>
    <m/>
    <s v="-"/>
    <s v=" Coris Bank International Togo"/>
    <s v="Banques"/>
    <x v="11"/>
    <s v="Autre pays"/>
    <n v="25958"/>
    <n v="68"/>
    <n v="51"/>
    <n v="119"/>
    <n v="10"/>
    <n v="10"/>
    <n v="3"/>
    <n v="0"/>
    <n v="0"/>
    <m/>
    <n v="428195"/>
    <n v="13"/>
  </r>
  <r>
    <x v="11"/>
    <s v="TOGO"/>
    <s v="TOGO"/>
    <s v="UTB"/>
    <s v="UTB"/>
    <s v=" Union Togolaise de Banque"/>
    <s v="Banques"/>
    <x v="0"/>
    <s v="Autre pays"/>
    <n v="227702"/>
    <n v="224"/>
    <n v="55"/>
    <n v="279"/>
    <n v="37"/>
    <n v="19"/>
    <n v="23"/>
    <n v="0"/>
    <n v="0"/>
    <m/>
    <n v="378713"/>
    <n v="42"/>
  </r>
  <r>
    <x v="11"/>
    <s v="TOGO"/>
    <s v="TOGO"/>
    <m/>
    <s v="-"/>
    <s v=" IB Bank Togo"/>
    <s v="Banques"/>
    <x v="0"/>
    <s v="Autre pays"/>
    <n v="74832"/>
    <n v="159"/>
    <n v="118"/>
    <n v="277"/>
    <m/>
    <m/>
    <m/>
    <m/>
    <m/>
    <m/>
    <n v="292636"/>
    <n v="0"/>
  </r>
  <r>
    <x v="11"/>
    <s v="TOGO"/>
    <s v="TOGO"/>
    <s v="BANQUE"/>
    <s v="BANQUE ATLANTIQUE"/>
    <s v=" Banque Atlantique Togo"/>
    <s v="Banques"/>
    <x v="1"/>
    <s v="Autre pays"/>
    <n v="100956"/>
    <n v="150"/>
    <n v="63"/>
    <n v="213"/>
    <n v="24"/>
    <n v="13"/>
    <n v="7"/>
    <n v="0"/>
    <n v="0"/>
    <m/>
    <n v="260813"/>
    <n v="20"/>
  </r>
  <r>
    <x v="11"/>
    <s v="TOGO"/>
    <s v="TOGO"/>
    <m/>
    <s v="-"/>
    <s v=" NSIA Banque Bénin, Succursale du Togo"/>
    <s v="Banques"/>
    <x v="14"/>
    <s v="Autre pays"/>
    <n v="51701"/>
    <n v="23"/>
    <n v="127"/>
    <n v="150"/>
    <n v="13"/>
    <n v="11"/>
    <n v="2"/>
    <n v="0"/>
    <n v="0"/>
    <m/>
    <n v="243042"/>
    <n v="13"/>
  </r>
  <r>
    <x v="11"/>
    <s v="TOGO"/>
    <s v="TOGO"/>
    <s v="BOA"/>
    <s v="BOA-TOGO"/>
    <s v=" Bank Of Africa Togo"/>
    <s v="Banques"/>
    <x v="2"/>
    <s v="Autre pays"/>
    <n v="63885"/>
    <n v="104"/>
    <n v="44"/>
    <n v="148"/>
    <n v="13"/>
    <n v="10"/>
    <n v="4"/>
    <n v="0"/>
    <n v="0"/>
    <m/>
    <n v="190496"/>
    <n v="14"/>
  </r>
  <r>
    <x v="11"/>
    <s v="TOGO"/>
    <s v="TOGO"/>
    <s v="BIA"/>
    <s v="BIA-TOGO"/>
    <s v=" Banque Internationale pour l'Afrique au Togo"/>
    <s v="Banques"/>
    <x v="0"/>
    <s v="Autre pays"/>
    <n v="30888"/>
    <n v="46"/>
    <n v="140"/>
    <n v="186"/>
    <n v="12"/>
    <n v="10"/>
    <n v="3"/>
    <n v="0"/>
    <n v="0"/>
    <m/>
    <n v="173153"/>
    <n v="13"/>
  </r>
  <r>
    <x v="11"/>
    <s v="TOGO"/>
    <s v="TOGO"/>
    <m/>
    <s v="-"/>
    <s v=" SUNU Bank"/>
    <s v="Banques"/>
    <x v="0"/>
    <s v="Autre pays"/>
    <n v="136949"/>
    <n v="193"/>
    <n v="12"/>
    <n v="205"/>
    <n v="18"/>
    <n v="8"/>
    <n v="21"/>
    <n v="0"/>
    <n v="0"/>
    <m/>
    <n v="155749"/>
    <n v="29"/>
  </r>
  <r>
    <x v="11"/>
    <s v="TOGO"/>
    <s v="TOGO"/>
    <s v="BSIC"/>
    <s v="BSIC-TOGO"/>
    <s v=" Banque SahéloSaharienne pour l'Investissement et le Commerce Togo"/>
    <s v="Banques"/>
    <x v="3"/>
    <s v="Autre pays"/>
    <n v="26045"/>
    <n v="80"/>
    <n v="58"/>
    <n v="138"/>
    <n v="15"/>
    <n v="12"/>
    <n v="5"/>
    <n v="0"/>
    <n v="0"/>
    <m/>
    <n v="153910"/>
    <n v="17"/>
  </r>
  <r>
    <x v="11"/>
    <s v="TOGO"/>
    <s v="TOGO"/>
    <m/>
    <s v="-"/>
    <s v=" Société Générale Bénin, Succursale du Togo"/>
    <s v="Banques"/>
    <x v="8"/>
    <s v="Autre pays"/>
    <n v="382"/>
    <n v="21"/>
    <n v="21"/>
    <n v="42"/>
    <n v="0"/>
    <n v="2"/>
    <n v="0"/>
    <n v="0"/>
    <n v="0"/>
    <m/>
    <n v="72437"/>
    <n v="2"/>
  </r>
  <r>
    <x v="11"/>
    <s v="TOGO"/>
    <s v="TOGO"/>
    <s v="SIAB"/>
    <s v="SIAB"/>
    <s v=" Société InterAfricaine de Banque"/>
    <s v="Banques"/>
    <x v="0"/>
    <s v="Autre pays"/>
    <n v="7354"/>
    <n v="29"/>
    <n v="28"/>
    <n v="57"/>
    <n v="0"/>
    <n v="1"/>
    <n v="0"/>
    <n v="0"/>
    <n v="0"/>
    <m/>
    <n v="9601"/>
    <n v="1"/>
  </r>
  <r>
    <x v="11"/>
    <s v="TOGO"/>
    <s v="TOGO"/>
    <m/>
    <s v="-"/>
    <s v=" Banque de Développement du Mali, Succursale du Togo"/>
    <s v="Banques"/>
    <x v="12"/>
    <s v="Autre pays"/>
    <n v="110"/>
    <n v="8"/>
    <n v="2"/>
    <n v="10"/>
    <n v="0"/>
    <n v="1"/>
    <n v="0"/>
    <n v="0"/>
    <n v="0"/>
    <m/>
    <n v="357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eau croisé dynamique2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H1495:J1512" firstHeaderRow="1" firstDataRow="1" firstDataCol="0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1" dT="2025-06-20T10:08:02.28" personId="{0468CE03-A1ED-4275-B5D4-B37BDCF7AC78}" id="{AEB284B2-174E-43EF-80A1-FD79FFA5B798}">
    <text>Vérifier et corriger les écarts</text>
  </threadedComment>
  <threadedComment ref="AT1" dT="2025-06-20T10:07:43.92" personId="{0468CE03-A1ED-4275-B5D4-B37BDCF7AC78}" id="{534A404D-FE15-44E3-B1C1-989FC2FA163B}">
    <text>En francs CFA (monnaie locales)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60"/>
  <sheetViews>
    <sheetView showGridLines="0" topLeftCell="A32" zoomScaleNormal="100" workbookViewId="0">
      <selection activeCell="H42" sqref="H42:K42"/>
    </sheetView>
  </sheetViews>
  <sheetFormatPr baseColWidth="10" defaultColWidth="11.453125" defaultRowHeight="12.5"/>
  <cols>
    <col min="1" max="1" width="4" style="3" customWidth="1"/>
    <col min="2" max="2" width="12.1796875" style="3" customWidth="1"/>
    <col min="3" max="3" width="8.1796875" style="3" customWidth="1"/>
    <col min="4" max="4" width="20.453125" style="3" customWidth="1"/>
    <col min="5" max="5" width="8" style="3" customWidth="1"/>
    <col min="6" max="6" width="17.36328125" style="3" customWidth="1"/>
    <col min="7" max="7" width="11.36328125" style="3" customWidth="1"/>
    <col min="8" max="8" width="4.6328125" style="3" customWidth="1"/>
    <col min="9" max="9" width="14.453125" style="3" customWidth="1"/>
    <col min="10" max="10" width="40" style="3" customWidth="1"/>
    <col min="11" max="11" width="33.81640625" style="3" customWidth="1"/>
    <col min="12" max="12" width="12.36328125" style="3" bestFit="1" customWidth="1"/>
    <col min="13" max="16384" width="11.453125" style="3"/>
  </cols>
  <sheetData>
    <row r="1" spans="1:12" ht="16.5" customHeight="1">
      <c r="A1" s="1"/>
      <c r="B1" s="1"/>
      <c r="C1" s="1"/>
      <c r="D1" s="1"/>
      <c r="E1" s="2" t="s">
        <v>0</v>
      </c>
      <c r="F1" s="1"/>
      <c r="G1" s="1"/>
      <c r="H1" s="1"/>
      <c r="I1" s="1"/>
      <c r="J1" s="1"/>
      <c r="K1" s="1"/>
    </row>
    <row r="2" spans="1:12" ht="12" customHeight="1" thickBot="1">
      <c r="A2" s="4"/>
      <c r="B2" s="4"/>
      <c r="C2" s="4"/>
      <c r="D2" s="4"/>
      <c r="E2" s="4"/>
      <c r="F2" s="4"/>
      <c r="G2" s="4"/>
      <c r="H2" s="4"/>
      <c r="I2" s="1"/>
      <c r="J2" s="1"/>
      <c r="K2" s="1"/>
    </row>
    <row r="3" spans="1:12" ht="13" thickTop="1">
      <c r="A3" s="5" t="s">
        <v>1</v>
      </c>
      <c r="B3" s="6" t="s">
        <v>2</v>
      </c>
      <c r="H3" s="5" t="s">
        <v>3</v>
      </c>
      <c r="I3" s="7" t="s">
        <v>4</v>
      </c>
      <c r="J3" s="8"/>
      <c r="K3" s="8"/>
    </row>
    <row r="4" spans="1:12" ht="13.5" customHeight="1">
      <c r="B4" s="210" t="s">
        <v>5</v>
      </c>
      <c r="C4" s="211"/>
      <c r="D4" s="211"/>
      <c r="E4" s="211"/>
      <c r="F4" s="211"/>
      <c r="G4" s="212"/>
      <c r="H4" s="9"/>
    </row>
    <row r="5" spans="1:12">
      <c r="B5" s="213"/>
      <c r="C5" s="214"/>
      <c r="D5" s="214"/>
      <c r="E5" s="214"/>
      <c r="F5" s="214"/>
      <c r="G5" s="215"/>
      <c r="I5" s="11" t="s">
        <v>6</v>
      </c>
      <c r="J5" s="12" t="s">
        <v>7</v>
      </c>
      <c r="K5" s="13"/>
    </row>
    <row r="6" spans="1:12">
      <c r="B6" s="213"/>
      <c r="C6" s="214"/>
      <c r="D6" s="214"/>
      <c r="E6" s="214"/>
      <c r="F6" s="214"/>
      <c r="G6" s="215"/>
      <c r="I6" s="14" t="s">
        <v>8</v>
      </c>
      <c r="J6" s="15" t="s">
        <v>9</v>
      </c>
      <c r="K6" s="16"/>
    </row>
    <row r="7" spans="1:12">
      <c r="B7" s="216"/>
      <c r="C7" s="217"/>
      <c r="D7" s="217"/>
      <c r="E7" s="217"/>
      <c r="F7" s="217"/>
      <c r="G7" s="218"/>
      <c r="I7" s="17" t="s">
        <v>10</v>
      </c>
      <c r="J7" s="18" t="s">
        <v>11</v>
      </c>
      <c r="K7" s="19"/>
    </row>
    <row r="9" spans="1:12">
      <c r="A9" s="5" t="s">
        <v>12</v>
      </c>
      <c r="B9" s="20" t="s">
        <v>13</v>
      </c>
      <c r="C9" s="21"/>
      <c r="D9" s="21"/>
      <c r="E9" s="21"/>
      <c r="F9" s="21"/>
      <c r="G9" s="21"/>
      <c r="H9" s="21"/>
      <c r="I9" s="21"/>
      <c r="J9" s="21"/>
      <c r="K9" s="21"/>
    </row>
    <row r="10" spans="1:12">
      <c r="E10" s="219" t="s">
        <v>14</v>
      </c>
      <c r="F10" s="220"/>
      <c r="G10" s="220"/>
      <c r="H10" s="220"/>
      <c r="I10" s="220"/>
      <c r="J10" s="220"/>
      <c r="K10" s="221"/>
    </row>
    <row r="11" spans="1:12">
      <c r="B11" s="22"/>
      <c r="C11" s="23" t="s">
        <v>15</v>
      </c>
      <c r="D11" s="23" t="s">
        <v>16</v>
      </c>
      <c r="E11" s="222" t="s">
        <v>17</v>
      </c>
      <c r="F11" s="223"/>
      <c r="G11" s="224"/>
      <c r="H11" s="222" t="s">
        <v>18</v>
      </c>
      <c r="I11" s="223"/>
      <c r="J11" s="223"/>
      <c r="K11" s="223"/>
      <c r="L11" s="24" t="s">
        <v>19</v>
      </c>
    </row>
    <row r="12" spans="1:12" ht="13.5" customHeight="1">
      <c r="B12" s="225" t="s">
        <v>8</v>
      </c>
      <c r="C12" s="25" t="s">
        <v>20</v>
      </c>
      <c r="D12" s="26"/>
      <c r="E12" s="27" t="s">
        <v>21</v>
      </c>
      <c r="F12" s="27"/>
      <c r="G12" s="27"/>
      <c r="H12" s="156" t="s">
        <v>22</v>
      </c>
      <c r="I12" s="157"/>
      <c r="J12" s="157"/>
      <c r="K12" s="157"/>
      <c r="L12" s="29"/>
    </row>
    <row r="13" spans="1:12" ht="13.5" customHeight="1">
      <c r="B13" s="226"/>
      <c r="C13" s="25" t="s">
        <v>20</v>
      </c>
      <c r="D13" s="30"/>
      <c r="E13" s="27" t="s">
        <v>21</v>
      </c>
      <c r="F13" s="27"/>
      <c r="G13" s="27"/>
      <c r="H13" s="156" t="s">
        <v>23</v>
      </c>
      <c r="I13" s="157"/>
      <c r="J13" s="157"/>
      <c r="K13" s="157"/>
      <c r="L13" s="29"/>
    </row>
    <row r="14" spans="1:12" ht="13.5" customHeight="1">
      <c r="B14" s="226"/>
      <c r="C14" s="25" t="s">
        <v>20</v>
      </c>
      <c r="D14" s="31"/>
      <c r="E14" s="27" t="s">
        <v>21</v>
      </c>
      <c r="F14" s="27"/>
      <c r="G14" s="27"/>
      <c r="H14" s="156" t="s">
        <v>24</v>
      </c>
      <c r="I14" s="157"/>
      <c r="J14" s="157"/>
      <c r="K14" s="157"/>
      <c r="L14" s="29"/>
    </row>
    <row r="15" spans="1:12" ht="13.5" customHeight="1">
      <c r="B15" s="226"/>
      <c r="C15" s="25" t="s">
        <v>20</v>
      </c>
      <c r="D15" s="32"/>
      <c r="E15" s="27" t="s">
        <v>25</v>
      </c>
      <c r="F15" s="27"/>
      <c r="G15" s="27"/>
      <c r="H15" s="156" t="s">
        <v>26</v>
      </c>
      <c r="I15" s="157"/>
      <c r="J15" s="157"/>
      <c r="K15" s="157"/>
      <c r="L15" s="33" t="s">
        <v>27</v>
      </c>
    </row>
    <row r="16" spans="1:12" ht="13.5" customHeight="1">
      <c r="B16" s="226"/>
      <c r="C16" s="25" t="s">
        <v>20</v>
      </c>
      <c r="D16" s="34"/>
      <c r="E16" s="27" t="s">
        <v>25</v>
      </c>
      <c r="F16" s="27"/>
      <c r="G16" s="27"/>
      <c r="H16" s="156" t="s">
        <v>28</v>
      </c>
      <c r="I16" s="157"/>
      <c r="J16" s="157"/>
      <c r="K16" s="157"/>
      <c r="L16" s="33" t="s">
        <v>27</v>
      </c>
    </row>
    <row r="17" spans="2:12" ht="46.5" customHeight="1">
      <c r="B17" s="226"/>
      <c r="C17" s="25" t="s">
        <v>20</v>
      </c>
      <c r="D17" s="35"/>
      <c r="E17" s="228" t="s">
        <v>29</v>
      </c>
      <c r="F17" s="229"/>
      <c r="G17" s="230"/>
      <c r="H17" s="232" t="s">
        <v>30</v>
      </c>
      <c r="I17" s="157"/>
      <c r="J17" s="157"/>
      <c r="K17" s="157"/>
      <c r="L17" s="33"/>
    </row>
    <row r="18" spans="2:12" ht="46.5" customHeight="1">
      <c r="B18" s="226"/>
      <c r="C18" s="104" t="s">
        <v>20</v>
      </c>
      <c r="D18" s="99"/>
      <c r="E18" s="228" t="s">
        <v>881</v>
      </c>
      <c r="F18" s="229"/>
      <c r="G18" s="230"/>
      <c r="H18" s="210" t="s">
        <v>882</v>
      </c>
      <c r="I18" s="211"/>
      <c r="J18" s="211"/>
      <c r="K18" s="234"/>
      <c r="L18" s="33"/>
    </row>
    <row r="19" spans="2:12" ht="46.5" customHeight="1">
      <c r="B19" s="227"/>
      <c r="C19" s="106" t="s">
        <v>20</v>
      </c>
      <c r="D19" s="100"/>
      <c r="E19" s="231" t="s">
        <v>884</v>
      </c>
      <c r="F19" s="229"/>
      <c r="G19" s="230"/>
      <c r="H19" s="232" t="s">
        <v>886</v>
      </c>
      <c r="I19" s="233"/>
      <c r="J19" s="233"/>
      <c r="K19" s="233"/>
      <c r="L19" s="33"/>
    </row>
    <row r="20" spans="2:12" ht="13.5" customHeight="1">
      <c r="B20" s="36"/>
      <c r="C20" s="36"/>
      <c r="D20" s="105"/>
      <c r="E20" s="27"/>
      <c r="F20" s="27"/>
      <c r="G20" s="27"/>
      <c r="H20" s="28"/>
      <c r="I20" s="28"/>
      <c r="J20" s="28"/>
      <c r="K20" s="28"/>
    </row>
    <row r="21" spans="2:12" ht="13.5" customHeight="1">
      <c r="B21" s="202" t="s">
        <v>31</v>
      </c>
      <c r="C21" s="25" t="s">
        <v>20</v>
      </c>
      <c r="D21" s="31"/>
      <c r="E21" s="27" t="s">
        <v>21</v>
      </c>
      <c r="F21" s="27"/>
      <c r="G21" s="27"/>
      <c r="H21" s="156" t="s">
        <v>24</v>
      </c>
      <c r="I21" s="157"/>
      <c r="J21" s="157"/>
      <c r="K21" s="157"/>
      <c r="L21" s="29"/>
    </row>
    <row r="22" spans="2:12" ht="13.5" customHeight="1">
      <c r="B22" s="203"/>
      <c r="C22" s="25" t="s">
        <v>20</v>
      </c>
      <c r="D22" s="37"/>
      <c r="E22" s="27" t="s">
        <v>32</v>
      </c>
      <c r="F22" s="27"/>
      <c r="G22" s="27"/>
      <c r="H22" s="156" t="s">
        <v>33</v>
      </c>
      <c r="I22" s="157"/>
      <c r="J22" s="157"/>
      <c r="K22" s="157"/>
      <c r="L22" s="29"/>
    </row>
    <row r="23" spans="2:12" ht="13.5" customHeight="1">
      <c r="B23" s="203"/>
      <c r="C23" s="25" t="s">
        <v>20</v>
      </c>
      <c r="D23" s="35"/>
      <c r="E23" s="27" t="s">
        <v>29</v>
      </c>
      <c r="F23" s="27"/>
      <c r="G23" s="27"/>
      <c r="H23" s="156" t="s">
        <v>34</v>
      </c>
      <c r="I23" s="157"/>
      <c r="J23" s="157"/>
      <c r="K23" s="157"/>
      <c r="L23" s="29"/>
    </row>
    <row r="24" spans="2:12">
      <c r="B24" s="38"/>
      <c r="C24" s="38"/>
      <c r="D24" s="22"/>
      <c r="E24" s="10"/>
      <c r="F24" s="39"/>
      <c r="G24" s="39"/>
      <c r="H24" s="39"/>
      <c r="I24" s="39"/>
    </row>
    <row r="25" spans="2:12" ht="18">
      <c r="B25" s="38"/>
      <c r="C25" s="40" t="s">
        <v>35</v>
      </c>
      <c r="D25" s="22" t="s">
        <v>36</v>
      </c>
      <c r="E25" s="10"/>
      <c r="F25" s="39"/>
      <c r="G25" s="39"/>
      <c r="H25" s="39"/>
      <c r="I25" s="39"/>
    </row>
    <row r="26" spans="2:12" ht="18">
      <c r="B26" s="38"/>
      <c r="C26" s="41" t="s">
        <v>37</v>
      </c>
      <c r="D26" s="42" t="s">
        <v>38</v>
      </c>
      <c r="E26" s="10"/>
      <c r="F26" s="39"/>
      <c r="G26" s="39"/>
      <c r="H26" s="39"/>
      <c r="I26" s="39"/>
    </row>
    <row r="27" spans="2:12">
      <c r="B27" s="38"/>
      <c r="C27" s="42"/>
      <c r="D27" s="43" t="s">
        <v>39</v>
      </c>
      <c r="E27" s="10"/>
      <c r="F27" s="39"/>
      <c r="G27" s="39"/>
      <c r="H27" s="39"/>
      <c r="I27" s="39"/>
    </row>
    <row r="28" spans="2:12">
      <c r="B28" s="38"/>
      <c r="C28" s="42"/>
      <c r="D28" s="42" t="s">
        <v>40</v>
      </c>
      <c r="E28" s="10"/>
      <c r="F28" s="39"/>
      <c r="G28" s="39"/>
      <c r="H28" s="39"/>
      <c r="I28" s="39"/>
    </row>
    <row r="29" spans="2:12">
      <c r="B29" s="38"/>
      <c r="C29" s="42"/>
      <c r="D29" s="42" t="s">
        <v>41</v>
      </c>
      <c r="E29" s="10"/>
      <c r="F29" s="39"/>
      <c r="G29" s="39"/>
      <c r="H29" s="39"/>
      <c r="I29" s="39"/>
    </row>
    <row r="30" spans="2:12">
      <c r="B30" s="38"/>
      <c r="C30" s="42"/>
      <c r="D30" s="42"/>
      <c r="E30" s="10"/>
      <c r="F30" s="39"/>
      <c r="G30" s="39"/>
      <c r="H30" s="39"/>
      <c r="I30" s="39"/>
    </row>
    <row r="31" spans="2:12">
      <c r="B31" s="39"/>
      <c r="C31" s="36" t="s">
        <v>42</v>
      </c>
      <c r="D31" s="39" t="s">
        <v>43</v>
      </c>
      <c r="E31" s="39"/>
      <c r="F31" s="39"/>
      <c r="G31" s="39"/>
      <c r="H31" s="39"/>
      <c r="I31" s="39"/>
    </row>
    <row r="32" spans="2:12">
      <c r="B32" s="39"/>
      <c r="C32" s="36" t="s">
        <v>44</v>
      </c>
      <c r="D32" s="39" t="s">
        <v>45</v>
      </c>
      <c r="E32" s="39"/>
      <c r="F32" s="39"/>
      <c r="G32" s="39"/>
      <c r="H32" s="39"/>
      <c r="I32" s="39"/>
    </row>
    <row r="33" spans="2:12">
      <c r="B33" s="38"/>
      <c r="C33" s="38"/>
      <c r="D33" s="22"/>
      <c r="E33" s="10"/>
      <c r="F33" s="39"/>
      <c r="G33" s="39"/>
      <c r="H33" s="39"/>
      <c r="I33" s="39"/>
    </row>
    <row r="34" spans="2:12" ht="18.5">
      <c r="D34" s="30"/>
      <c r="E34" s="196" t="s">
        <v>46</v>
      </c>
      <c r="F34" s="197"/>
      <c r="G34" s="198"/>
    </row>
    <row r="35" spans="2:12" ht="18.5">
      <c r="D35" s="34"/>
      <c r="E35" s="199"/>
      <c r="F35" s="200"/>
      <c r="G35" s="201"/>
    </row>
    <row r="39" spans="2:12">
      <c r="B39" s="185" t="s">
        <v>972</v>
      </c>
      <c r="C39" s="25" t="s">
        <v>20</v>
      </c>
      <c r="D39" s="138"/>
      <c r="E39" s="187" t="s">
        <v>973</v>
      </c>
      <c r="F39" s="188"/>
      <c r="G39" s="189"/>
      <c r="H39" s="207" t="s">
        <v>974</v>
      </c>
      <c r="I39" s="208"/>
      <c r="J39" s="208"/>
      <c r="K39" s="209"/>
      <c r="L39" s="204"/>
    </row>
    <row r="40" spans="2:12">
      <c r="B40" s="186"/>
      <c r="C40" s="25" t="s">
        <v>20</v>
      </c>
      <c r="D40" s="139"/>
      <c r="E40" s="190"/>
      <c r="F40" s="191"/>
      <c r="G40" s="192"/>
      <c r="H40" s="207" t="s">
        <v>975</v>
      </c>
      <c r="I40" s="208"/>
      <c r="J40" s="208"/>
      <c r="K40" s="209"/>
      <c r="L40" s="205"/>
    </row>
    <row r="41" spans="2:12">
      <c r="B41" s="186"/>
      <c r="C41" s="25" t="s">
        <v>20</v>
      </c>
      <c r="D41" s="140"/>
      <c r="E41" s="190"/>
      <c r="F41" s="191"/>
      <c r="G41" s="192"/>
      <c r="H41" s="207" t="s">
        <v>976</v>
      </c>
      <c r="I41" s="208"/>
      <c r="J41" s="208"/>
      <c r="K41" s="209"/>
      <c r="L41" s="205"/>
    </row>
    <row r="42" spans="2:12">
      <c r="B42" s="186"/>
      <c r="C42" s="25" t="s">
        <v>20</v>
      </c>
      <c r="D42" s="141"/>
      <c r="E42" s="190"/>
      <c r="F42" s="191"/>
      <c r="G42" s="192"/>
      <c r="H42" s="207" t="s">
        <v>977</v>
      </c>
      <c r="I42" s="208"/>
      <c r="J42" s="208"/>
      <c r="K42" s="209"/>
      <c r="L42" s="205"/>
    </row>
    <row r="43" spans="2:12">
      <c r="B43" s="186"/>
      <c r="C43" s="25" t="s">
        <v>20</v>
      </c>
      <c r="D43" s="142"/>
      <c r="E43" s="190"/>
      <c r="F43" s="191"/>
      <c r="G43" s="192"/>
      <c r="H43" s="207" t="s">
        <v>978</v>
      </c>
      <c r="I43" s="208"/>
      <c r="J43" s="208"/>
      <c r="K43" s="209"/>
      <c r="L43" s="205"/>
    </row>
    <row r="44" spans="2:12">
      <c r="B44" s="186"/>
      <c r="C44" s="25" t="s">
        <v>20</v>
      </c>
      <c r="D44" s="143"/>
      <c r="E44" s="190"/>
      <c r="F44" s="191"/>
      <c r="G44" s="192"/>
      <c r="H44" s="207" t="s">
        <v>979</v>
      </c>
      <c r="I44" s="208"/>
      <c r="J44" s="208"/>
      <c r="K44" s="209"/>
      <c r="L44" s="205"/>
    </row>
    <row r="45" spans="2:12">
      <c r="B45" s="186"/>
      <c r="C45" s="25" t="s">
        <v>20</v>
      </c>
      <c r="D45" s="144"/>
      <c r="E45" s="190"/>
      <c r="F45" s="191"/>
      <c r="G45" s="192"/>
      <c r="H45" s="207" t="s">
        <v>980</v>
      </c>
      <c r="I45" s="208"/>
      <c r="J45" s="208"/>
      <c r="K45" s="209"/>
      <c r="L45" s="205"/>
    </row>
    <row r="46" spans="2:12">
      <c r="B46" s="186"/>
      <c r="C46" s="25" t="s">
        <v>20</v>
      </c>
      <c r="D46" s="145"/>
      <c r="E46" s="190"/>
      <c r="F46" s="191"/>
      <c r="G46" s="192"/>
      <c r="H46" s="207" t="s">
        <v>981</v>
      </c>
      <c r="I46" s="208"/>
      <c r="J46" s="208"/>
      <c r="K46" s="209"/>
      <c r="L46" s="205"/>
    </row>
    <row r="47" spans="2:12">
      <c r="B47" s="186"/>
      <c r="C47" s="25" t="s">
        <v>20</v>
      </c>
      <c r="D47" s="146"/>
      <c r="E47" s="190"/>
      <c r="F47" s="191"/>
      <c r="G47" s="192"/>
      <c r="H47" s="207" t="s">
        <v>982</v>
      </c>
      <c r="I47" s="208"/>
      <c r="J47" s="208"/>
      <c r="K47" s="209"/>
      <c r="L47" s="205"/>
    </row>
    <row r="48" spans="2:12">
      <c r="B48" s="186"/>
      <c r="C48" s="25" t="s">
        <v>20</v>
      </c>
      <c r="D48" s="147"/>
      <c r="E48" s="193"/>
      <c r="F48" s="194"/>
      <c r="G48" s="195"/>
      <c r="H48" s="207"/>
      <c r="I48" s="208"/>
      <c r="J48" s="208"/>
      <c r="K48" s="209"/>
      <c r="L48" s="206"/>
    </row>
    <row r="53" spans="2:12">
      <c r="B53" s="158" t="s">
        <v>985</v>
      </c>
      <c r="C53" s="161" t="s">
        <v>20</v>
      </c>
      <c r="D53" s="164"/>
      <c r="E53" s="167" t="s">
        <v>986</v>
      </c>
      <c r="F53" s="168"/>
      <c r="G53" s="168"/>
      <c r="H53" s="169"/>
      <c r="I53" s="176" t="s">
        <v>987</v>
      </c>
      <c r="J53" s="177"/>
      <c r="K53" s="178"/>
      <c r="L53" s="153"/>
    </row>
    <row r="54" spans="2:12">
      <c r="B54" s="159"/>
      <c r="C54" s="162"/>
      <c r="D54" s="165"/>
      <c r="E54" s="170"/>
      <c r="F54" s="171"/>
      <c r="G54" s="171"/>
      <c r="H54" s="172"/>
      <c r="I54" s="179"/>
      <c r="J54" s="180"/>
      <c r="K54" s="181"/>
      <c r="L54" s="154"/>
    </row>
    <row r="55" spans="2:12">
      <c r="B55" s="159"/>
      <c r="C55" s="162"/>
      <c r="D55" s="165"/>
      <c r="E55" s="170"/>
      <c r="F55" s="171"/>
      <c r="G55" s="171"/>
      <c r="H55" s="172"/>
      <c r="I55" s="179"/>
      <c r="J55" s="180"/>
      <c r="K55" s="181"/>
      <c r="L55" s="154"/>
    </row>
    <row r="56" spans="2:12">
      <c r="B56" s="159"/>
      <c r="C56" s="162"/>
      <c r="D56" s="165"/>
      <c r="E56" s="170"/>
      <c r="F56" s="171"/>
      <c r="G56" s="171"/>
      <c r="H56" s="172"/>
      <c r="I56" s="179"/>
      <c r="J56" s="180"/>
      <c r="K56" s="181"/>
      <c r="L56" s="154"/>
    </row>
    <row r="57" spans="2:12">
      <c r="B57" s="159"/>
      <c r="C57" s="162"/>
      <c r="D57" s="165"/>
      <c r="E57" s="170"/>
      <c r="F57" s="171"/>
      <c r="G57" s="171"/>
      <c r="H57" s="172"/>
      <c r="I57" s="179"/>
      <c r="J57" s="180"/>
      <c r="K57" s="181"/>
      <c r="L57" s="154"/>
    </row>
    <row r="58" spans="2:12">
      <c r="B58" s="159"/>
      <c r="C58" s="162"/>
      <c r="D58" s="165"/>
      <c r="E58" s="170"/>
      <c r="F58" s="171"/>
      <c r="G58" s="171"/>
      <c r="H58" s="172"/>
      <c r="I58" s="179"/>
      <c r="J58" s="180"/>
      <c r="K58" s="181"/>
      <c r="L58" s="154"/>
    </row>
    <row r="59" spans="2:12">
      <c r="B59" s="159"/>
      <c r="C59" s="162"/>
      <c r="D59" s="165"/>
      <c r="E59" s="170"/>
      <c r="F59" s="171"/>
      <c r="G59" s="171"/>
      <c r="H59" s="172"/>
      <c r="I59" s="179"/>
      <c r="J59" s="180"/>
      <c r="K59" s="181"/>
      <c r="L59" s="154"/>
    </row>
    <row r="60" spans="2:12">
      <c r="B60" s="160"/>
      <c r="C60" s="163"/>
      <c r="D60" s="166"/>
      <c r="E60" s="173"/>
      <c r="F60" s="174"/>
      <c r="G60" s="174"/>
      <c r="H60" s="175"/>
      <c r="I60" s="182"/>
      <c r="J60" s="183"/>
      <c r="K60" s="184"/>
      <c r="L60" s="155"/>
    </row>
  </sheetData>
  <mergeCells count="40">
    <mergeCell ref="H46:K46"/>
    <mergeCell ref="H47:K47"/>
    <mergeCell ref="H48:K48"/>
    <mergeCell ref="H41:K41"/>
    <mergeCell ref="H42:K42"/>
    <mergeCell ref="H43:K43"/>
    <mergeCell ref="H44:K44"/>
    <mergeCell ref="H45:K45"/>
    <mergeCell ref="B4:G7"/>
    <mergeCell ref="E10:K10"/>
    <mergeCell ref="E11:G11"/>
    <mergeCell ref="H11:K11"/>
    <mergeCell ref="H12:K12"/>
    <mergeCell ref="B12:B19"/>
    <mergeCell ref="E17:G17"/>
    <mergeCell ref="E18:G18"/>
    <mergeCell ref="E19:G19"/>
    <mergeCell ref="H19:K19"/>
    <mergeCell ref="H18:K18"/>
    <mergeCell ref="H13:K13"/>
    <mergeCell ref="H14:K14"/>
    <mergeCell ref="H15:K15"/>
    <mergeCell ref="H16:K16"/>
    <mergeCell ref="H17:K17"/>
    <mergeCell ref="L53:L60"/>
    <mergeCell ref="H21:K21"/>
    <mergeCell ref="H22:K22"/>
    <mergeCell ref="B53:B60"/>
    <mergeCell ref="C53:C60"/>
    <mergeCell ref="D53:D60"/>
    <mergeCell ref="E53:H60"/>
    <mergeCell ref="I53:K60"/>
    <mergeCell ref="H23:K23"/>
    <mergeCell ref="B39:B48"/>
    <mergeCell ref="E39:G48"/>
    <mergeCell ref="E34:G35"/>
    <mergeCell ref="B21:B23"/>
    <mergeCell ref="L39:L48"/>
    <mergeCell ref="H39:K39"/>
    <mergeCell ref="H40:K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BDEBFF"/>
  </sheetPr>
  <dimension ref="A1:AX115"/>
  <sheetViews>
    <sheetView zoomScaleNormal="100" workbookViewId="0">
      <pane xSplit="2" ySplit="1" topLeftCell="C100" activePane="bottomRight" state="frozen"/>
      <selection activeCell="B3" sqref="B3"/>
      <selection pane="topRight" activeCell="B3" sqref="B3"/>
      <selection pane="bottomLeft" activeCell="B3" sqref="B3"/>
      <selection pane="bottomRight" sqref="A1:AX113"/>
    </sheetView>
  </sheetViews>
  <sheetFormatPr baseColWidth="10" defaultRowHeight="14.5"/>
  <cols>
    <col min="1" max="1" width="25.453125" style="51" customWidth="1"/>
    <col min="2" max="2" width="11.36328125" style="51" customWidth="1"/>
    <col min="3" max="3" width="17" style="52" customWidth="1"/>
    <col min="4" max="4" width="28.36328125" style="52" customWidth="1"/>
    <col min="5" max="5" width="22.36328125" style="52" customWidth="1"/>
    <col min="6" max="6" width="24.36328125" style="52" customWidth="1"/>
    <col min="7" max="8" width="20.6328125" style="52" customWidth="1"/>
    <col min="9" max="9" width="23.6328125" style="52" customWidth="1"/>
    <col min="10" max="11" width="27.453125" style="52" customWidth="1"/>
    <col min="12" max="28" width="22.6328125" style="52" customWidth="1"/>
    <col min="29" max="30" width="24.1796875" style="53" customWidth="1"/>
    <col min="31" max="31" width="23" style="52" customWidth="1"/>
    <col min="32" max="32" width="22.453125" style="52" customWidth="1"/>
    <col min="33" max="33" width="23" style="52" customWidth="1"/>
    <col min="34" max="40" width="30.453125" style="52" customWidth="1"/>
    <col min="41" max="41" width="62.36328125" style="112" customWidth="1"/>
    <col min="42" max="42" width="22.6328125" style="52" customWidth="1"/>
    <col min="43" max="43" width="78.1796875" style="112" customWidth="1"/>
    <col min="44" max="44" width="21.453125" style="52" customWidth="1"/>
    <col min="45" max="45" width="22.6328125" style="52" customWidth="1"/>
    <col min="46" max="46" width="39.453125" style="52" customWidth="1"/>
    <col min="47" max="47" width="42.81640625" style="52" customWidth="1"/>
    <col min="48" max="48" width="76.453125" style="57" customWidth="1"/>
    <col min="49" max="49" width="53.453125" style="57" customWidth="1"/>
    <col min="50" max="50" width="50.453125" style="57" customWidth="1"/>
  </cols>
  <sheetData>
    <row r="1" spans="1:50" s="50" customFormat="1" ht="92.5">
      <c r="A1" s="44" t="s">
        <v>47</v>
      </c>
      <c r="B1" s="44" t="s">
        <v>48</v>
      </c>
      <c r="C1" s="45" t="s">
        <v>49</v>
      </c>
      <c r="D1" s="45" t="s">
        <v>50</v>
      </c>
      <c r="E1" s="45" t="s">
        <v>52</v>
      </c>
      <c r="F1" s="45" t="s">
        <v>53</v>
      </c>
      <c r="G1" s="107" t="s">
        <v>51</v>
      </c>
      <c r="H1" s="107" t="s">
        <v>52</v>
      </c>
      <c r="I1" s="107" t="s">
        <v>54</v>
      </c>
      <c r="J1" s="46" t="s">
        <v>55</v>
      </c>
      <c r="K1" s="46" t="s">
        <v>56</v>
      </c>
      <c r="L1" s="107" t="s">
        <v>887</v>
      </c>
      <c r="M1" s="107" t="s">
        <v>888</v>
      </c>
      <c r="N1" s="107" t="s">
        <v>889</v>
      </c>
      <c r="O1" s="109" t="s">
        <v>57</v>
      </c>
      <c r="P1" s="108" t="s">
        <v>58</v>
      </c>
      <c r="Q1" s="47" t="s">
        <v>59</v>
      </c>
      <c r="R1" s="109" t="s">
        <v>60</v>
      </c>
      <c r="S1" s="108" t="s">
        <v>61</v>
      </c>
      <c r="T1" s="47" t="s">
        <v>62</v>
      </c>
      <c r="U1" s="47" t="s">
        <v>63</v>
      </c>
      <c r="V1" s="48" t="s">
        <v>64</v>
      </c>
      <c r="W1" s="48" t="s">
        <v>65</v>
      </c>
      <c r="X1" s="48" t="s">
        <v>66</v>
      </c>
      <c r="Y1" s="107" t="s">
        <v>67</v>
      </c>
      <c r="Z1" s="107" t="s">
        <v>68</v>
      </c>
      <c r="AA1" s="107" t="s">
        <v>890</v>
      </c>
      <c r="AB1" s="48" t="s">
        <v>891</v>
      </c>
      <c r="AC1" s="107" t="s">
        <v>69</v>
      </c>
      <c r="AD1" s="107" t="s">
        <v>70</v>
      </c>
      <c r="AE1" s="107" t="s">
        <v>71</v>
      </c>
      <c r="AF1" s="107" t="s">
        <v>72</v>
      </c>
      <c r="AG1" s="107" t="s">
        <v>73</v>
      </c>
      <c r="AH1" s="107" t="s">
        <v>74</v>
      </c>
      <c r="AI1" s="107" t="s">
        <v>75</v>
      </c>
      <c r="AJ1" s="107" t="s">
        <v>76</v>
      </c>
      <c r="AK1" s="107" t="s">
        <v>77</v>
      </c>
      <c r="AL1" s="107" t="s">
        <v>78</v>
      </c>
      <c r="AM1" s="107" t="s">
        <v>79</v>
      </c>
      <c r="AN1" s="107" t="s">
        <v>80</v>
      </c>
      <c r="AO1" s="107" t="s">
        <v>880</v>
      </c>
      <c r="AP1" s="107" t="s">
        <v>83</v>
      </c>
      <c r="AQ1" s="49" t="s">
        <v>879</v>
      </c>
      <c r="AR1" s="49" t="s">
        <v>81</v>
      </c>
      <c r="AS1" s="49" t="s">
        <v>82</v>
      </c>
      <c r="AT1" s="113" t="s">
        <v>893</v>
      </c>
      <c r="AU1" s="113" t="s">
        <v>894</v>
      </c>
      <c r="AV1" s="101" t="s">
        <v>883</v>
      </c>
      <c r="AW1" s="101" t="s">
        <v>885</v>
      </c>
      <c r="AX1" s="120" t="s">
        <v>892</v>
      </c>
    </row>
    <row r="2" spans="1:50" ht="20.25" customHeight="1">
      <c r="A2" s="51" t="s">
        <v>84</v>
      </c>
      <c r="B2" s="51">
        <v>2010</v>
      </c>
      <c r="C2" s="52">
        <v>13</v>
      </c>
      <c r="D2" s="52">
        <v>0</v>
      </c>
      <c r="E2" s="52">
        <v>0</v>
      </c>
      <c r="F2" s="52">
        <v>0</v>
      </c>
      <c r="G2" s="52">
        <f>+C2+D2</f>
        <v>13</v>
      </c>
      <c r="H2" s="52">
        <f t="shared" ref="H2:H33" si="0">+E2+F2</f>
        <v>0</v>
      </c>
      <c r="I2" s="52">
        <f t="shared" ref="I2:I33" si="1">+G2+H2</f>
        <v>13</v>
      </c>
      <c r="J2" s="52">
        <v>54</v>
      </c>
      <c r="K2" s="52">
        <v>158</v>
      </c>
      <c r="L2" s="52">
        <f>P2+S2</f>
        <v>1998</v>
      </c>
      <c r="M2" s="52">
        <f>R2+O2</f>
        <v>0</v>
      </c>
      <c r="N2" s="52">
        <f>L2+M2</f>
        <v>1998</v>
      </c>
      <c r="O2" s="52">
        <v>0</v>
      </c>
      <c r="P2" s="52">
        <v>396</v>
      </c>
      <c r="Q2" s="52">
        <v>396</v>
      </c>
      <c r="R2" s="52">
        <v>0</v>
      </c>
      <c r="S2" s="52">
        <v>1602</v>
      </c>
      <c r="T2" s="52">
        <v>1602</v>
      </c>
      <c r="U2" s="52">
        <v>1998</v>
      </c>
      <c r="V2" s="52">
        <v>0</v>
      </c>
      <c r="W2" s="52">
        <v>576294</v>
      </c>
      <c r="X2" s="52">
        <v>572972</v>
      </c>
      <c r="Y2" s="52">
        <v>510952</v>
      </c>
      <c r="Z2" s="52">
        <v>62020</v>
      </c>
      <c r="AA2" s="52">
        <f>Y2+Z2</f>
        <v>572972</v>
      </c>
      <c r="AB2" s="52">
        <f>AA2-X2</f>
        <v>0</v>
      </c>
      <c r="AC2" s="53">
        <v>0.155</v>
      </c>
      <c r="AD2" s="53">
        <v>5.7999999999999996E-2</v>
      </c>
      <c r="AE2" s="52">
        <v>89719</v>
      </c>
      <c r="AF2" s="52">
        <v>10944</v>
      </c>
      <c r="AG2" s="52">
        <v>1630140</v>
      </c>
      <c r="AH2" s="52">
        <v>1397989</v>
      </c>
      <c r="AI2" s="52">
        <v>1199748</v>
      </c>
      <c r="AJ2" s="52">
        <v>123169</v>
      </c>
      <c r="AK2" s="52">
        <v>75072</v>
      </c>
      <c r="AL2" s="52">
        <v>1303865</v>
      </c>
      <c r="AM2" s="52">
        <v>847257</v>
      </c>
      <c r="AN2" s="52">
        <v>456608</v>
      </c>
      <c r="AO2" s="110">
        <v>15.727397890903372</v>
      </c>
      <c r="AP2" s="54">
        <f t="shared" ref="AP2:AP33" si="2">X2/AS2</f>
        <v>6.2284581834254261E-2</v>
      </c>
      <c r="AQ2" s="110">
        <v>15.834837680315658</v>
      </c>
      <c r="AR2" s="52">
        <v>112622</v>
      </c>
      <c r="AS2" s="52">
        <v>9199259</v>
      </c>
      <c r="AT2" s="52">
        <v>481555.67286458443</v>
      </c>
      <c r="AU2" s="52">
        <v>4718034000000</v>
      </c>
      <c r="AV2" s="103">
        <v>2.1</v>
      </c>
      <c r="AW2" s="102">
        <v>32.799999999999997</v>
      </c>
      <c r="AX2" s="116">
        <v>2.1140647264839174</v>
      </c>
    </row>
    <row r="3" spans="1:50">
      <c r="A3" s="51" t="s">
        <v>85</v>
      </c>
      <c r="B3" s="51">
        <v>2010</v>
      </c>
      <c r="C3" s="52">
        <v>11</v>
      </c>
      <c r="D3" s="52">
        <v>1</v>
      </c>
      <c r="E3" s="52">
        <v>4</v>
      </c>
      <c r="F3" s="52">
        <v>1</v>
      </c>
      <c r="G3" s="52">
        <f>+C3+D3</f>
        <v>12</v>
      </c>
      <c r="H3" s="52">
        <f t="shared" si="0"/>
        <v>5</v>
      </c>
      <c r="I3" s="52">
        <f t="shared" si="1"/>
        <v>17</v>
      </c>
      <c r="J3" s="52">
        <v>113</v>
      </c>
      <c r="K3" s="52">
        <v>188</v>
      </c>
      <c r="L3" s="52">
        <f t="shared" ref="L3:L66" si="3">P3+S3</f>
        <v>2221</v>
      </c>
      <c r="M3" s="52">
        <f t="shared" ref="M3:M66" si="4">R3+O3</f>
        <v>116</v>
      </c>
      <c r="N3" s="52">
        <f t="shared" ref="N3:N66" si="5">L3+M3</f>
        <v>2337</v>
      </c>
      <c r="O3" s="52">
        <v>25</v>
      </c>
      <c r="P3" s="52">
        <v>1066</v>
      </c>
      <c r="Q3" s="52">
        <v>1091</v>
      </c>
      <c r="R3" s="52">
        <v>91</v>
      </c>
      <c r="S3" s="52">
        <v>1155</v>
      </c>
      <c r="T3" s="52">
        <v>1246</v>
      </c>
      <c r="U3" s="52">
        <v>2337</v>
      </c>
      <c r="V3" s="52">
        <v>3315</v>
      </c>
      <c r="W3" s="52">
        <v>667816</v>
      </c>
      <c r="X3" s="52">
        <v>659923</v>
      </c>
      <c r="Y3" s="52">
        <v>589005</v>
      </c>
      <c r="Z3" s="52">
        <v>70918</v>
      </c>
      <c r="AA3" s="52">
        <f t="shared" ref="AA3:AA66" si="6">Y3+Z3</f>
        <v>659923</v>
      </c>
      <c r="AB3" s="52">
        <f t="shared" ref="AB3:AB66" si="7">AA3-X3</f>
        <v>0</v>
      </c>
      <c r="AC3" s="53">
        <v>0.17899999999999999</v>
      </c>
      <c r="AD3" s="53">
        <v>8.199999999999999E-2</v>
      </c>
      <c r="AE3" s="52">
        <v>94888</v>
      </c>
      <c r="AF3" s="52">
        <v>13457</v>
      </c>
      <c r="AG3" s="52">
        <v>1604727</v>
      </c>
      <c r="AH3" s="52">
        <v>1366057</v>
      </c>
      <c r="AI3" s="52">
        <v>1168891</v>
      </c>
      <c r="AJ3" s="52">
        <v>108214</v>
      </c>
      <c r="AK3" s="52">
        <v>88952</v>
      </c>
      <c r="AL3" s="52">
        <v>1292312</v>
      </c>
      <c r="AM3" s="52">
        <v>835683</v>
      </c>
      <c r="AN3" s="52">
        <v>456629</v>
      </c>
      <c r="AO3" s="110">
        <v>15.584135328132268</v>
      </c>
      <c r="AP3" s="54">
        <f t="shared" si="2"/>
        <v>4.2288614121802987E-2</v>
      </c>
      <c r="AQ3" s="110">
        <v>15.634526298698326</v>
      </c>
      <c r="AR3" s="52">
        <v>274200</v>
      </c>
      <c r="AS3" s="52">
        <v>15605217</v>
      </c>
      <c r="AT3" s="52">
        <v>309225.26239610079</v>
      </c>
      <c r="AU3" s="52">
        <v>5002181838700</v>
      </c>
      <c r="AV3" s="103">
        <v>-0.6</v>
      </c>
      <c r="AW3" s="102">
        <v>32.549999999999997</v>
      </c>
      <c r="AX3" s="116">
        <v>8.4462815770762489</v>
      </c>
    </row>
    <row r="4" spans="1:50">
      <c r="A4" s="51" t="s">
        <v>86</v>
      </c>
      <c r="B4" s="51">
        <v>2010</v>
      </c>
      <c r="C4" s="52">
        <v>20</v>
      </c>
      <c r="D4" s="52">
        <v>1</v>
      </c>
      <c r="E4" s="52">
        <v>1</v>
      </c>
      <c r="F4" s="52">
        <v>0</v>
      </c>
      <c r="G4" s="52">
        <f t="shared" ref="G4:G66" si="8">+C4+D4</f>
        <v>21</v>
      </c>
      <c r="H4" s="52">
        <f t="shared" si="0"/>
        <v>1</v>
      </c>
      <c r="I4" s="52">
        <f t="shared" si="1"/>
        <v>22</v>
      </c>
      <c r="J4" s="52">
        <v>356</v>
      </c>
      <c r="K4" s="52">
        <v>499</v>
      </c>
      <c r="L4" s="52">
        <f t="shared" si="3"/>
        <v>5779</v>
      </c>
      <c r="M4" s="52">
        <f t="shared" si="4"/>
        <v>56</v>
      </c>
      <c r="N4" s="52">
        <f t="shared" si="5"/>
        <v>5835</v>
      </c>
      <c r="O4" s="52">
        <v>22</v>
      </c>
      <c r="P4" s="52">
        <v>2323</v>
      </c>
      <c r="Q4" s="52">
        <v>2345</v>
      </c>
      <c r="R4" s="52">
        <v>34</v>
      </c>
      <c r="S4" s="52">
        <v>3456</v>
      </c>
      <c r="T4" s="52">
        <v>3490</v>
      </c>
      <c r="U4" s="52">
        <v>5835</v>
      </c>
      <c r="V4" s="52">
        <v>0</v>
      </c>
      <c r="W4" s="52">
        <v>1768868</v>
      </c>
      <c r="X4" s="52">
        <v>1471406</v>
      </c>
      <c r="Y4" s="52">
        <v>1401184</v>
      </c>
      <c r="Z4" s="52">
        <v>70222</v>
      </c>
      <c r="AA4" s="52">
        <f t="shared" si="6"/>
        <v>1471406</v>
      </c>
      <c r="AB4" s="52">
        <f t="shared" si="7"/>
        <v>0</v>
      </c>
      <c r="AC4" s="53">
        <v>0.16300000000000001</v>
      </c>
      <c r="AD4" s="53">
        <v>3.7999999999999999E-2</v>
      </c>
      <c r="AE4" s="52">
        <v>252735</v>
      </c>
      <c r="AF4" s="52">
        <v>-27676</v>
      </c>
      <c r="AG4" s="52">
        <v>3683360</v>
      </c>
      <c r="AH4" s="52">
        <v>3293387</v>
      </c>
      <c r="AI4" s="52">
        <v>2807800</v>
      </c>
      <c r="AJ4" s="52">
        <v>239438</v>
      </c>
      <c r="AK4" s="52">
        <v>246149</v>
      </c>
      <c r="AL4" s="52">
        <v>3056553</v>
      </c>
      <c r="AM4" s="52">
        <v>2205928</v>
      </c>
      <c r="AN4" s="52">
        <v>850625</v>
      </c>
      <c r="AO4" s="110">
        <v>13.040498329235259</v>
      </c>
      <c r="AP4" s="54">
        <f t="shared" si="2"/>
        <v>7.1660720938783756E-2</v>
      </c>
      <c r="AQ4" s="110">
        <v>13.087871959380495</v>
      </c>
      <c r="AR4" s="52">
        <v>322462</v>
      </c>
      <c r="AS4" s="52">
        <v>20532950</v>
      </c>
      <c r="AT4" s="52">
        <v>768687.06685079401</v>
      </c>
      <c r="AU4" s="52">
        <v>17286284724000</v>
      </c>
      <c r="AV4" s="103">
        <v>1.8</v>
      </c>
      <c r="AW4" s="102">
        <v>84.7</v>
      </c>
      <c r="AX4" s="116">
        <v>6.8480493990701348</v>
      </c>
    </row>
    <row r="5" spans="1:50">
      <c r="A5" s="51" t="s">
        <v>87</v>
      </c>
      <c r="B5" s="51">
        <v>2010</v>
      </c>
      <c r="C5" s="52">
        <v>4</v>
      </c>
      <c r="D5" s="52">
        <v>0</v>
      </c>
      <c r="E5" s="52">
        <v>0</v>
      </c>
      <c r="F5" s="52">
        <v>0</v>
      </c>
      <c r="G5" s="52">
        <f t="shared" si="8"/>
        <v>4</v>
      </c>
      <c r="H5" s="52">
        <f t="shared" si="0"/>
        <v>0</v>
      </c>
      <c r="I5" s="52">
        <f t="shared" si="1"/>
        <v>4</v>
      </c>
      <c r="J5" s="52">
        <v>13</v>
      </c>
      <c r="K5" s="52">
        <v>17</v>
      </c>
      <c r="L5" s="52">
        <f t="shared" si="3"/>
        <v>423</v>
      </c>
      <c r="M5" s="52">
        <f t="shared" si="4"/>
        <v>0</v>
      </c>
      <c r="N5" s="52">
        <f t="shared" si="5"/>
        <v>423</v>
      </c>
      <c r="O5" s="52">
        <v>0</v>
      </c>
      <c r="P5" s="52">
        <v>93</v>
      </c>
      <c r="Q5" s="52">
        <v>93</v>
      </c>
      <c r="R5" s="52">
        <v>0</v>
      </c>
      <c r="S5" s="52">
        <v>330</v>
      </c>
      <c r="T5" s="52">
        <v>330</v>
      </c>
      <c r="U5" s="52">
        <v>423</v>
      </c>
      <c r="V5" s="52">
        <v>0</v>
      </c>
      <c r="W5" s="52">
        <v>41583</v>
      </c>
      <c r="X5" s="52">
        <v>41583</v>
      </c>
      <c r="Y5" s="52">
        <v>37489</v>
      </c>
      <c r="Z5" s="52">
        <v>4094</v>
      </c>
      <c r="AA5" s="52">
        <f t="shared" si="6"/>
        <v>41583</v>
      </c>
      <c r="AB5" s="52">
        <f t="shared" si="7"/>
        <v>0</v>
      </c>
      <c r="AC5" s="53">
        <v>9.9000000000000005E-2</v>
      </c>
      <c r="AD5" s="53">
        <v>0.06</v>
      </c>
      <c r="AE5" s="52">
        <v>8108</v>
      </c>
      <c r="AF5" s="52">
        <v>1081</v>
      </c>
      <c r="AG5" s="52">
        <v>102319</v>
      </c>
      <c r="AH5" s="52">
        <v>89627</v>
      </c>
      <c r="AI5" s="52">
        <v>68708</v>
      </c>
      <c r="AJ5" s="52">
        <v>16740</v>
      </c>
      <c r="AK5" s="52">
        <v>4179</v>
      </c>
      <c r="AL5" s="52">
        <v>61036</v>
      </c>
      <c r="AM5" s="52">
        <v>43281</v>
      </c>
      <c r="AN5" s="52">
        <v>17755</v>
      </c>
      <c r="AO5" s="110">
        <v>6.0849433275525078</v>
      </c>
      <c r="AP5" s="54">
        <f t="shared" si="2"/>
        <v>2.7310539413200718E-2</v>
      </c>
      <c r="AQ5" s="110">
        <v>6.3595348790891961</v>
      </c>
      <c r="AR5" s="52">
        <v>36125</v>
      </c>
      <c r="AS5" s="52">
        <v>1522599</v>
      </c>
      <c r="AT5" s="52">
        <v>296972.69500308682</v>
      </c>
      <c r="AU5" s="52">
        <v>465162289900</v>
      </c>
      <c r="AV5" s="103">
        <v>2.2999999999999998</v>
      </c>
      <c r="AW5" s="102">
        <v>35.909999999999997</v>
      </c>
      <c r="AX5" s="116">
        <v>5.6053631135826123</v>
      </c>
    </row>
    <row r="6" spans="1:50">
      <c r="A6" s="51" t="s">
        <v>88</v>
      </c>
      <c r="B6" s="51">
        <v>2010</v>
      </c>
      <c r="C6" s="52">
        <v>13</v>
      </c>
      <c r="D6" s="52">
        <v>0</v>
      </c>
      <c r="E6" s="52">
        <v>2</v>
      </c>
      <c r="F6" s="52">
        <v>1</v>
      </c>
      <c r="G6" s="52">
        <f t="shared" si="8"/>
        <v>13</v>
      </c>
      <c r="H6" s="52">
        <f t="shared" si="0"/>
        <v>3</v>
      </c>
      <c r="I6" s="52">
        <f t="shared" si="1"/>
        <v>16</v>
      </c>
      <c r="J6" s="52">
        <v>205</v>
      </c>
      <c r="K6" s="52">
        <v>291</v>
      </c>
      <c r="L6" s="52">
        <f t="shared" si="3"/>
        <v>2696</v>
      </c>
      <c r="M6" s="52">
        <f t="shared" si="4"/>
        <v>15</v>
      </c>
      <c r="N6" s="52">
        <f t="shared" si="5"/>
        <v>2711</v>
      </c>
      <c r="O6" s="52">
        <v>10</v>
      </c>
      <c r="P6" s="52">
        <v>1319</v>
      </c>
      <c r="Q6" s="52">
        <v>1329</v>
      </c>
      <c r="R6" s="52">
        <v>5</v>
      </c>
      <c r="S6" s="52">
        <v>1377</v>
      </c>
      <c r="T6" s="52">
        <v>1382</v>
      </c>
      <c r="U6" s="52">
        <v>2711</v>
      </c>
      <c r="V6" s="52">
        <v>0</v>
      </c>
      <c r="W6" s="52">
        <v>822924</v>
      </c>
      <c r="X6" s="52">
        <v>804397</v>
      </c>
      <c r="Y6" s="52">
        <v>596655</v>
      </c>
      <c r="Z6" s="52">
        <v>207742</v>
      </c>
      <c r="AA6" s="52">
        <f t="shared" si="6"/>
        <v>804397</v>
      </c>
      <c r="AB6" s="52">
        <f t="shared" si="7"/>
        <v>0</v>
      </c>
      <c r="AC6" s="53">
        <v>0.18899999999999997</v>
      </c>
      <c r="AD6" s="53">
        <v>8.4000000000000005E-2</v>
      </c>
      <c r="AE6" s="52">
        <v>118383</v>
      </c>
      <c r="AF6" s="52">
        <v>-6483</v>
      </c>
      <c r="AG6" s="52">
        <v>1853423</v>
      </c>
      <c r="AH6" s="52">
        <v>1587019</v>
      </c>
      <c r="AI6" s="52">
        <v>1337682</v>
      </c>
      <c r="AJ6" s="52">
        <v>175594</v>
      </c>
      <c r="AK6" s="52">
        <v>73743</v>
      </c>
      <c r="AL6" s="52">
        <v>1412691</v>
      </c>
      <c r="AM6" s="52">
        <v>936804</v>
      </c>
      <c r="AN6" s="52">
        <v>475887</v>
      </c>
      <c r="AO6" s="110">
        <v>17.931818014695118</v>
      </c>
      <c r="AP6" s="54">
        <f t="shared" si="2"/>
        <v>5.3450603491060379E-2</v>
      </c>
      <c r="AQ6" s="110">
        <v>18.008268052254639</v>
      </c>
      <c r="AR6" s="52">
        <v>1240192</v>
      </c>
      <c r="AS6" s="52">
        <v>15049353</v>
      </c>
      <c r="AT6" s="52">
        <v>331694.78359566309</v>
      </c>
      <c r="AU6" s="52">
        <v>5288939000000</v>
      </c>
      <c r="AV6" s="103">
        <v>1.2</v>
      </c>
      <c r="AW6" s="102">
        <v>28.14</v>
      </c>
      <c r="AX6" s="116">
        <v>5.313935278958752</v>
      </c>
    </row>
    <row r="7" spans="1:50">
      <c r="A7" s="51" t="s">
        <v>89</v>
      </c>
      <c r="B7" s="51">
        <v>2010</v>
      </c>
      <c r="C7" s="52">
        <v>10</v>
      </c>
      <c r="D7" s="52">
        <v>0</v>
      </c>
      <c r="E7" s="52">
        <v>1</v>
      </c>
      <c r="F7" s="52">
        <v>0</v>
      </c>
      <c r="G7" s="52">
        <f t="shared" si="8"/>
        <v>10</v>
      </c>
      <c r="H7" s="52">
        <f t="shared" si="0"/>
        <v>1</v>
      </c>
      <c r="I7" s="52">
        <f t="shared" si="1"/>
        <v>11</v>
      </c>
      <c r="J7" s="52">
        <v>48</v>
      </c>
      <c r="K7" s="52">
        <v>78</v>
      </c>
      <c r="L7" s="52">
        <f t="shared" si="3"/>
        <v>1060</v>
      </c>
      <c r="M7" s="52">
        <f t="shared" si="4"/>
        <v>13</v>
      </c>
      <c r="N7" s="52">
        <f t="shared" si="5"/>
        <v>1073</v>
      </c>
      <c r="O7" s="52">
        <v>8</v>
      </c>
      <c r="P7" s="52">
        <v>365</v>
      </c>
      <c r="Q7" s="52">
        <v>373</v>
      </c>
      <c r="R7" s="52">
        <v>5</v>
      </c>
      <c r="S7" s="52">
        <v>695</v>
      </c>
      <c r="T7" s="52">
        <v>700</v>
      </c>
      <c r="U7" s="52">
        <v>1073</v>
      </c>
      <c r="V7" s="52">
        <v>0</v>
      </c>
      <c r="W7" s="52">
        <v>232491</v>
      </c>
      <c r="X7" s="52">
        <v>215539</v>
      </c>
      <c r="Y7" s="52">
        <v>183603</v>
      </c>
      <c r="Z7" s="52">
        <v>31936</v>
      </c>
      <c r="AA7" s="52">
        <f t="shared" si="6"/>
        <v>215539</v>
      </c>
      <c r="AB7" s="52">
        <f t="shared" si="7"/>
        <v>0</v>
      </c>
      <c r="AC7" s="53">
        <v>0.182</v>
      </c>
      <c r="AD7" s="53">
        <v>0.10199999999999999</v>
      </c>
      <c r="AE7" s="52">
        <v>44597</v>
      </c>
      <c r="AF7" s="52">
        <v>9314</v>
      </c>
      <c r="AG7" s="52">
        <v>717310</v>
      </c>
      <c r="AH7" s="52">
        <v>524120</v>
      </c>
      <c r="AI7" s="52">
        <v>426591</v>
      </c>
      <c r="AJ7" s="52">
        <v>64803</v>
      </c>
      <c r="AK7" s="52">
        <v>32726</v>
      </c>
      <c r="AL7" s="52">
        <v>486597</v>
      </c>
      <c r="AM7" s="52">
        <v>359238</v>
      </c>
      <c r="AN7" s="52">
        <v>127359</v>
      </c>
      <c r="AO7" s="110">
        <v>8.9548599410913763</v>
      </c>
      <c r="AP7" s="54">
        <f t="shared" si="2"/>
        <v>1.3091513162789779E-2</v>
      </c>
      <c r="AQ7" s="110">
        <v>9.0342729600051985</v>
      </c>
      <c r="AR7" s="52">
        <v>1267000</v>
      </c>
      <c r="AS7" s="52">
        <v>16464025</v>
      </c>
      <c r="AT7" s="52">
        <v>234743.1103156204</v>
      </c>
      <c r="AU7" s="52">
        <v>3884725000000</v>
      </c>
      <c r="AV7" s="103">
        <v>0.9</v>
      </c>
      <c r="AW7" s="102">
        <v>34.46</v>
      </c>
      <c r="AX7" s="116">
        <v>8.5781667426225283</v>
      </c>
    </row>
    <row r="8" spans="1:50">
      <c r="A8" s="51" t="s">
        <v>90</v>
      </c>
      <c r="B8" s="51">
        <v>2010</v>
      </c>
      <c r="C8" s="52">
        <v>18</v>
      </c>
      <c r="D8" s="52">
        <v>1</v>
      </c>
      <c r="E8" s="52">
        <v>1</v>
      </c>
      <c r="F8" s="52">
        <v>1</v>
      </c>
      <c r="G8" s="52">
        <f t="shared" si="8"/>
        <v>19</v>
      </c>
      <c r="H8" s="52">
        <f t="shared" si="0"/>
        <v>2</v>
      </c>
      <c r="I8" s="52">
        <f t="shared" si="1"/>
        <v>21</v>
      </c>
      <c r="J8" s="52">
        <v>285</v>
      </c>
      <c r="K8" s="52">
        <v>305</v>
      </c>
      <c r="L8" s="52">
        <f t="shared" si="3"/>
        <v>3974</v>
      </c>
      <c r="M8" s="52">
        <f t="shared" si="4"/>
        <v>0</v>
      </c>
      <c r="N8" s="52">
        <f t="shared" si="5"/>
        <v>3974</v>
      </c>
      <c r="O8" s="52">
        <v>0</v>
      </c>
      <c r="P8" s="52">
        <v>1009</v>
      </c>
      <c r="Q8" s="52">
        <v>1009</v>
      </c>
      <c r="R8" s="52">
        <v>0</v>
      </c>
      <c r="S8" s="52">
        <v>2965</v>
      </c>
      <c r="T8" s="52">
        <v>2965</v>
      </c>
      <c r="U8" s="52">
        <v>3974</v>
      </c>
      <c r="V8" s="52">
        <v>0</v>
      </c>
      <c r="W8" s="52">
        <v>853859</v>
      </c>
      <c r="X8" s="52">
        <v>746927</v>
      </c>
      <c r="Y8" s="52">
        <v>668886</v>
      </c>
      <c r="Z8" s="52">
        <v>78041</v>
      </c>
      <c r="AA8" s="52">
        <f t="shared" si="6"/>
        <v>746927</v>
      </c>
      <c r="AB8" s="52">
        <f t="shared" si="7"/>
        <v>0</v>
      </c>
      <c r="AC8" s="53">
        <v>0.18</v>
      </c>
      <c r="AD8" s="53">
        <v>8.8000000000000009E-2</v>
      </c>
      <c r="AE8" s="52">
        <v>191545</v>
      </c>
      <c r="AF8" s="52">
        <v>36792</v>
      </c>
      <c r="AG8" s="52">
        <v>3015851</v>
      </c>
      <c r="AH8" s="52">
        <v>2776043</v>
      </c>
      <c r="AI8" s="52">
        <v>2275256</v>
      </c>
      <c r="AJ8" s="52">
        <v>325588</v>
      </c>
      <c r="AK8" s="52">
        <v>175199</v>
      </c>
      <c r="AL8" s="52">
        <v>2402678</v>
      </c>
      <c r="AM8" s="52">
        <v>1743894</v>
      </c>
      <c r="AN8" s="52">
        <v>658784</v>
      </c>
      <c r="AO8" s="110">
        <v>21.271679374036349</v>
      </c>
      <c r="AP8" s="54">
        <f t="shared" si="2"/>
        <v>5.8914519691677367E-2</v>
      </c>
      <c r="AQ8" s="110">
        <v>21.313747920365579</v>
      </c>
      <c r="AR8" s="52">
        <v>196722</v>
      </c>
      <c r="AS8" s="52">
        <v>12678148</v>
      </c>
      <c r="AT8" s="52">
        <v>631299.87185222993</v>
      </c>
      <c r="AU8" s="52">
        <v>7976734607700</v>
      </c>
      <c r="AV8" s="103">
        <v>1.2</v>
      </c>
      <c r="AW8" s="102">
        <v>36.53</v>
      </c>
      <c r="AX8" s="116">
        <v>3.39088925336209</v>
      </c>
    </row>
    <row r="9" spans="1:50">
      <c r="A9" s="51" t="s">
        <v>91</v>
      </c>
      <c r="B9" s="51">
        <v>2010</v>
      </c>
      <c r="C9" s="52">
        <v>11</v>
      </c>
      <c r="D9" s="52">
        <v>1</v>
      </c>
      <c r="E9" s="52">
        <v>2</v>
      </c>
      <c r="F9" s="52">
        <v>0</v>
      </c>
      <c r="G9" s="52">
        <f t="shared" si="8"/>
        <v>12</v>
      </c>
      <c r="H9" s="52">
        <f t="shared" si="0"/>
        <v>2</v>
      </c>
      <c r="I9" s="52">
        <f t="shared" si="1"/>
        <v>14</v>
      </c>
      <c r="J9" s="52">
        <v>104</v>
      </c>
      <c r="K9" s="52">
        <v>157</v>
      </c>
      <c r="L9" s="52">
        <f t="shared" si="3"/>
        <v>1671</v>
      </c>
      <c r="M9" s="52">
        <f t="shared" si="4"/>
        <v>12</v>
      </c>
      <c r="N9" s="52">
        <f t="shared" si="5"/>
        <v>1683</v>
      </c>
      <c r="O9" s="52">
        <v>0</v>
      </c>
      <c r="P9" s="52">
        <v>634</v>
      </c>
      <c r="Q9" s="52">
        <v>634</v>
      </c>
      <c r="R9" s="52">
        <v>12</v>
      </c>
      <c r="S9" s="52">
        <v>1037</v>
      </c>
      <c r="T9" s="52">
        <v>1049</v>
      </c>
      <c r="U9" s="52">
        <v>1683</v>
      </c>
      <c r="V9" s="52">
        <v>0</v>
      </c>
      <c r="W9" s="52">
        <v>583543</v>
      </c>
      <c r="X9" s="52">
        <v>583543</v>
      </c>
      <c r="Y9" s="52">
        <v>543946</v>
      </c>
      <c r="Z9" s="52">
        <v>39597</v>
      </c>
      <c r="AA9" s="52">
        <f t="shared" si="6"/>
        <v>583543</v>
      </c>
      <c r="AB9" s="52">
        <f t="shared" si="7"/>
        <v>0</v>
      </c>
      <c r="AC9" s="53">
        <v>0.13900000000000001</v>
      </c>
      <c r="AD9" s="53">
        <v>4.0999999999999995E-2</v>
      </c>
      <c r="AE9" s="52">
        <v>56267</v>
      </c>
      <c r="AF9" s="52">
        <v>8935</v>
      </c>
      <c r="AG9" s="52">
        <v>857772</v>
      </c>
      <c r="AH9" s="52">
        <v>753632</v>
      </c>
      <c r="AI9" s="52">
        <v>600877</v>
      </c>
      <c r="AJ9" s="52">
        <v>105300</v>
      </c>
      <c r="AK9" s="52">
        <v>47455</v>
      </c>
      <c r="AL9" s="52">
        <v>636250</v>
      </c>
      <c r="AM9" s="52">
        <v>416888</v>
      </c>
      <c r="AN9" s="52">
        <v>219362</v>
      </c>
      <c r="AO9" s="110">
        <v>15.623854240039552</v>
      </c>
      <c r="AP9" s="54">
        <f t="shared" si="2"/>
        <v>9.0870783170569569E-2</v>
      </c>
      <c r="AQ9" s="110">
        <v>15.714508170574046</v>
      </c>
      <c r="AR9" s="52">
        <v>56785</v>
      </c>
      <c r="AS9" s="52">
        <v>6421679</v>
      </c>
      <c r="AT9" s="52">
        <v>348823.60362059774</v>
      </c>
      <c r="AU9" s="52">
        <v>2348486305500</v>
      </c>
      <c r="AV9" s="103">
        <v>1.5</v>
      </c>
      <c r="AW9" s="102">
        <v>32.53</v>
      </c>
      <c r="AX9" s="116">
        <v>5.8543526941056143</v>
      </c>
    </row>
    <row r="10" spans="1:50">
      <c r="A10" s="51" t="s">
        <v>84</v>
      </c>
      <c r="B10" s="51">
        <v>2011</v>
      </c>
      <c r="C10" s="52">
        <v>13</v>
      </c>
      <c r="D10" s="52">
        <v>0</v>
      </c>
      <c r="E10" s="52">
        <v>0</v>
      </c>
      <c r="F10" s="52">
        <v>0</v>
      </c>
      <c r="G10" s="52">
        <f t="shared" si="8"/>
        <v>13</v>
      </c>
      <c r="H10" s="52">
        <f t="shared" si="0"/>
        <v>0</v>
      </c>
      <c r="I10" s="52">
        <f t="shared" si="1"/>
        <v>13</v>
      </c>
      <c r="J10" s="52">
        <v>153</v>
      </c>
      <c r="K10" s="52">
        <v>175</v>
      </c>
      <c r="L10" s="52">
        <f t="shared" si="3"/>
        <v>2150</v>
      </c>
      <c r="M10" s="52">
        <f t="shared" si="4"/>
        <v>0</v>
      </c>
      <c r="N10" s="52">
        <f t="shared" si="5"/>
        <v>2150</v>
      </c>
      <c r="O10" s="52">
        <v>0</v>
      </c>
      <c r="P10" s="52">
        <v>394</v>
      </c>
      <c r="Q10" s="52">
        <v>394</v>
      </c>
      <c r="R10" s="52">
        <v>0</v>
      </c>
      <c r="S10" s="52">
        <v>1756</v>
      </c>
      <c r="T10" s="52">
        <v>1756</v>
      </c>
      <c r="U10" s="52">
        <v>2150</v>
      </c>
      <c r="V10" s="52">
        <v>0</v>
      </c>
      <c r="W10" s="52">
        <v>640118</v>
      </c>
      <c r="X10" s="52">
        <v>660081</v>
      </c>
      <c r="Y10" s="52">
        <v>599423</v>
      </c>
      <c r="Z10" s="52">
        <v>60658</v>
      </c>
      <c r="AA10" s="52">
        <f t="shared" si="6"/>
        <v>660081</v>
      </c>
      <c r="AB10" s="52">
        <f t="shared" si="7"/>
        <v>0</v>
      </c>
      <c r="AC10" s="53">
        <v>0.157</v>
      </c>
      <c r="AD10" s="53">
        <v>6.8000000000000005E-2</v>
      </c>
      <c r="AE10" s="52">
        <v>101990</v>
      </c>
      <c r="AF10" s="52">
        <v>16422</v>
      </c>
      <c r="AG10" s="52">
        <v>1882605</v>
      </c>
      <c r="AH10" s="52">
        <v>1513514</v>
      </c>
      <c r="AI10" s="52">
        <v>1278950</v>
      </c>
      <c r="AJ10" s="52">
        <v>144009</v>
      </c>
      <c r="AK10" s="52">
        <v>90555</v>
      </c>
      <c r="AL10" s="52">
        <v>1587913</v>
      </c>
      <c r="AM10" s="52">
        <v>950385</v>
      </c>
      <c r="AN10" s="52">
        <v>637528</v>
      </c>
      <c r="AO10" s="110">
        <v>16.4522633117944</v>
      </c>
      <c r="AP10" s="54">
        <f t="shared" si="2"/>
        <v>6.9769882769270777E-2</v>
      </c>
      <c r="AQ10" s="110">
        <v>16.574340444037102</v>
      </c>
      <c r="AR10" s="52">
        <v>112622</v>
      </c>
      <c r="AS10" s="52">
        <v>9460830</v>
      </c>
      <c r="AT10" s="52">
        <v>499247.19795855263</v>
      </c>
      <c r="AU10" s="52">
        <v>5039213000000</v>
      </c>
      <c r="AV10" s="103">
        <v>2.7</v>
      </c>
      <c r="AW10" s="102">
        <v>36.770000000000003</v>
      </c>
      <c r="AX10" s="116">
        <v>2.9637529190420082</v>
      </c>
    </row>
    <row r="11" spans="1:50">
      <c r="A11" s="51" t="s">
        <v>85</v>
      </c>
      <c r="B11" s="51">
        <v>2011</v>
      </c>
      <c r="C11" s="52">
        <v>11</v>
      </c>
      <c r="D11" s="52">
        <v>1</v>
      </c>
      <c r="E11" s="52">
        <v>4</v>
      </c>
      <c r="F11" s="52">
        <v>1</v>
      </c>
      <c r="G11" s="52">
        <f t="shared" si="8"/>
        <v>12</v>
      </c>
      <c r="H11" s="52">
        <f t="shared" si="0"/>
        <v>5</v>
      </c>
      <c r="I11" s="52">
        <f t="shared" si="1"/>
        <v>17</v>
      </c>
      <c r="J11" s="52">
        <v>180</v>
      </c>
      <c r="K11" s="52">
        <v>199</v>
      </c>
      <c r="L11" s="52">
        <f t="shared" si="3"/>
        <v>1851</v>
      </c>
      <c r="M11" s="52">
        <f t="shared" si="4"/>
        <v>115</v>
      </c>
      <c r="N11" s="52">
        <f t="shared" si="5"/>
        <v>1966</v>
      </c>
      <c r="O11" s="52">
        <v>23</v>
      </c>
      <c r="P11" s="52">
        <v>822</v>
      </c>
      <c r="Q11" s="52">
        <v>845</v>
      </c>
      <c r="R11" s="52">
        <v>92</v>
      </c>
      <c r="S11" s="52">
        <v>1029</v>
      </c>
      <c r="T11" s="52">
        <v>1121</v>
      </c>
      <c r="U11" s="52">
        <v>1966</v>
      </c>
      <c r="V11" s="52">
        <v>3315</v>
      </c>
      <c r="W11" s="52">
        <v>744650</v>
      </c>
      <c r="X11" s="52">
        <v>783366</v>
      </c>
      <c r="Y11" s="52">
        <v>678966</v>
      </c>
      <c r="Z11" s="52">
        <v>104400</v>
      </c>
      <c r="AA11" s="52">
        <f t="shared" si="6"/>
        <v>783366</v>
      </c>
      <c r="AB11" s="52">
        <f t="shared" si="7"/>
        <v>0</v>
      </c>
      <c r="AC11" s="53">
        <v>0.126</v>
      </c>
      <c r="AD11" s="53">
        <v>5.2000000000000005E-2</v>
      </c>
      <c r="AE11" s="52">
        <v>113094</v>
      </c>
      <c r="AF11" s="52">
        <v>34732</v>
      </c>
      <c r="AG11" s="52">
        <v>1920452</v>
      </c>
      <c r="AH11" s="52">
        <v>1649752</v>
      </c>
      <c r="AI11" s="52">
        <v>1649752</v>
      </c>
      <c r="AJ11" s="52">
        <v>162495</v>
      </c>
      <c r="AK11" s="52">
        <v>104274</v>
      </c>
      <c r="AL11" s="52">
        <v>1628322</v>
      </c>
      <c r="AM11" s="52">
        <v>1058265</v>
      </c>
      <c r="AN11" s="52">
        <v>570057</v>
      </c>
      <c r="AO11" s="110">
        <v>15.314333747399308</v>
      </c>
      <c r="AP11" s="54">
        <f t="shared" si="2"/>
        <v>4.8711002069343624E-2</v>
      </c>
      <c r="AQ11" s="110">
        <v>15.370342137342123</v>
      </c>
      <c r="AR11" s="52">
        <v>274200</v>
      </c>
      <c r="AS11" s="52">
        <v>16081911</v>
      </c>
      <c r="AT11" s="52">
        <v>341666.92560659919</v>
      </c>
      <c r="AU11" s="52">
        <v>5692822881100</v>
      </c>
      <c r="AV11" s="103">
        <v>2.8</v>
      </c>
      <c r="AW11" s="102">
        <v>35.01</v>
      </c>
      <c r="AX11" s="116">
        <v>6.6225626130669326</v>
      </c>
    </row>
    <row r="12" spans="1:50">
      <c r="A12" s="51" t="s">
        <v>86</v>
      </c>
      <c r="B12" s="51">
        <v>2011</v>
      </c>
      <c r="C12" s="52">
        <v>22</v>
      </c>
      <c r="D12" s="52">
        <v>1</v>
      </c>
      <c r="E12" s="52">
        <v>1</v>
      </c>
      <c r="F12" s="52">
        <v>0</v>
      </c>
      <c r="G12" s="52">
        <f t="shared" si="8"/>
        <v>23</v>
      </c>
      <c r="H12" s="52">
        <f t="shared" si="0"/>
        <v>1</v>
      </c>
      <c r="I12" s="52">
        <f t="shared" si="1"/>
        <v>24</v>
      </c>
      <c r="J12" s="52">
        <v>527</v>
      </c>
      <c r="K12" s="52">
        <v>513</v>
      </c>
      <c r="L12" s="52">
        <f t="shared" si="3"/>
        <v>5543</v>
      </c>
      <c r="M12" s="52">
        <f t="shared" si="4"/>
        <v>0</v>
      </c>
      <c r="N12" s="52">
        <f t="shared" si="5"/>
        <v>5543</v>
      </c>
      <c r="O12" s="52">
        <v>0</v>
      </c>
      <c r="P12" s="52">
        <v>2743</v>
      </c>
      <c r="Q12" s="52">
        <v>2743</v>
      </c>
      <c r="R12" s="52">
        <v>0</v>
      </c>
      <c r="S12" s="52">
        <v>2800</v>
      </c>
      <c r="T12" s="52">
        <v>2800</v>
      </c>
      <c r="U12" s="52">
        <v>5543</v>
      </c>
      <c r="V12" s="52">
        <v>0</v>
      </c>
      <c r="W12" s="52">
        <v>3150941</v>
      </c>
      <c r="X12" s="52">
        <v>2543382</v>
      </c>
      <c r="Y12" s="52">
        <v>2460762</v>
      </c>
      <c r="Z12" s="52">
        <v>82620</v>
      </c>
      <c r="AA12" s="52">
        <f t="shared" si="6"/>
        <v>2543382</v>
      </c>
      <c r="AB12" s="52">
        <f t="shared" si="7"/>
        <v>0</v>
      </c>
      <c r="AC12" s="53">
        <v>0.17899999999999999</v>
      </c>
      <c r="AD12" s="53">
        <v>4.7E-2</v>
      </c>
      <c r="AE12" s="52">
        <v>250917</v>
      </c>
      <c r="AF12" s="52">
        <v>-12614</v>
      </c>
      <c r="AG12" s="52">
        <v>4226948</v>
      </c>
      <c r="AH12" s="52">
        <v>3918356</v>
      </c>
      <c r="AI12" s="52">
        <v>3382399</v>
      </c>
      <c r="AJ12" s="52">
        <v>230394</v>
      </c>
      <c r="AK12" s="52">
        <v>305563</v>
      </c>
      <c r="AL12" s="52">
        <v>3237731</v>
      </c>
      <c r="AM12" s="52">
        <v>2228220</v>
      </c>
      <c r="AN12" s="52">
        <v>1009511</v>
      </c>
      <c r="AO12" s="110">
        <v>13.127023122056652</v>
      </c>
      <c r="AP12" s="54">
        <f t="shared" si="2"/>
        <v>0.12094839161135128</v>
      </c>
      <c r="AQ12" s="110">
        <v>13.168148828706006</v>
      </c>
      <c r="AR12" s="52">
        <v>322462</v>
      </c>
      <c r="AS12" s="52">
        <v>21028655</v>
      </c>
      <c r="AT12" s="52">
        <v>752408.87642502831</v>
      </c>
      <c r="AU12" s="52">
        <v>17291860798000</v>
      </c>
      <c r="AV12" s="103">
        <v>4.9000000000000004</v>
      </c>
      <c r="AW12" s="102">
        <v>25.68</v>
      </c>
      <c r="AX12" s="116">
        <v>-5.3704472400057881</v>
      </c>
    </row>
    <row r="13" spans="1:50">
      <c r="A13" s="51" t="s">
        <v>87</v>
      </c>
      <c r="B13" s="51">
        <v>2011</v>
      </c>
      <c r="C13" s="52">
        <v>4</v>
      </c>
      <c r="D13" s="52">
        <v>0</v>
      </c>
      <c r="E13" s="52">
        <v>0</v>
      </c>
      <c r="F13" s="52">
        <v>0</v>
      </c>
      <c r="G13" s="52">
        <f t="shared" si="8"/>
        <v>4</v>
      </c>
      <c r="H13" s="52">
        <f t="shared" si="0"/>
        <v>0</v>
      </c>
      <c r="I13" s="52">
        <f t="shared" si="1"/>
        <v>4</v>
      </c>
      <c r="J13" s="52">
        <v>13</v>
      </c>
      <c r="K13" s="52">
        <v>21</v>
      </c>
      <c r="L13" s="52">
        <f t="shared" si="3"/>
        <v>260</v>
      </c>
      <c r="M13" s="52">
        <f t="shared" si="4"/>
        <v>0</v>
      </c>
      <c r="N13" s="52">
        <f t="shared" si="5"/>
        <v>260</v>
      </c>
      <c r="O13" s="52">
        <v>0</v>
      </c>
      <c r="P13" s="52">
        <v>19</v>
      </c>
      <c r="Q13" s="52">
        <v>19</v>
      </c>
      <c r="R13" s="52">
        <v>0</v>
      </c>
      <c r="S13" s="52">
        <v>241</v>
      </c>
      <c r="T13" s="52">
        <v>241</v>
      </c>
      <c r="U13" s="52">
        <v>260</v>
      </c>
      <c r="V13" s="52">
        <v>0</v>
      </c>
      <c r="W13" s="52">
        <v>56120</v>
      </c>
      <c r="X13" s="52">
        <v>56120</v>
      </c>
      <c r="Y13" s="52">
        <v>50838</v>
      </c>
      <c r="Z13" s="52">
        <v>5282</v>
      </c>
      <c r="AA13" s="52">
        <f t="shared" si="6"/>
        <v>56120</v>
      </c>
      <c r="AB13" s="52">
        <f t="shared" si="7"/>
        <v>0</v>
      </c>
      <c r="AC13" s="53">
        <v>5.9000000000000004E-2</v>
      </c>
      <c r="AD13" s="53">
        <v>3.2000000000000001E-2</v>
      </c>
      <c r="AE13" s="52">
        <v>11972</v>
      </c>
      <c r="AF13" s="52">
        <v>3978</v>
      </c>
      <c r="AG13" s="52">
        <v>141855</v>
      </c>
      <c r="AH13" s="52">
        <v>129680</v>
      </c>
      <c r="AI13" s="52">
        <v>104200</v>
      </c>
      <c r="AJ13" s="52">
        <v>18640</v>
      </c>
      <c r="AK13" s="52">
        <v>6840</v>
      </c>
      <c r="AL13" s="52">
        <v>87903</v>
      </c>
      <c r="AM13" s="52">
        <v>69269</v>
      </c>
      <c r="AN13" s="52">
        <v>18634</v>
      </c>
      <c r="AO13" s="110">
        <v>8.1847346571166462</v>
      </c>
      <c r="AP13" s="54">
        <f t="shared" si="2"/>
        <v>3.590556299500508E-2</v>
      </c>
      <c r="AQ13" s="110">
        <v>8.686605439926721</v>
      </c>
      <c r="AR13" s="52">
        <v>36125</v>
      </c>
      <c r="AS13" s="52">
        <v>1562989</v>
      </c>
      <c r="AT13" s="52">
        <v>339082.03536400018</v>
      </c>
      <c r="AU13" s="52">
        <v>545269683100</v>
      </c>
      <c r="AV13" s="103">
        <v>5.0999999999999996</v>
      </c>
      <c r="AW13" s="102">
        <v>24.15</v>
      </c>
      <c r="AX13" s="116">
        <v>8.0850416717355387</v>
      </c>
    </row>
    <row r="14" spans="1:50">
      <c r="A14" s="51" t="s">
        <v>88</v>
      </c>
      <c r="B14" s="51">
        <v>2011</v>
      </c>
      <c r="C14" s="52">
        <v>13</v>
      </c>
      <c r="D14" s="52">
        <v>0</v>
      </c>
      <c r="E14" s="52">
        <v>1</v>
      </c>
      <c r="F14" s="52">
        <v>1</v>
      </c>
      <c r="G14" s="52">
        <f t="shared" si="8"/>
        <v>13</v>
      </c>
      <c r="H14" s="52">
        <f t="shared" si="0"/>
        <v>2</v>
      </c>
      <c r="I14" s="52">
        <f t="shared" si="1"/>
        <v>15</v>
      </c>
      <c r="J14" s="52">
        <v>263</v>
      </c>
      <c r="K14" s="52">
        <v>347</v>
      </c>
      <c r="L14" s="52">
        <f t="shared" si="3"/>
        <v>2729</v>
      </c>
      <c r="M14" s="52">
        <f t="shared" si="4"/>
        <v>8</v>
      </c>
      <c r="N14" s="52">
        <f t="shared" si="5"/>
        <v>2737</v>
      </c>
      <c r="O14" s="52">
        <v>6</v>
      </c>
      <c r="P14" s="52">
        <v>1207</v>
      </c>
      <c r="Q14" s="52">
        <v>1213</v>
      </c>
      <c r="R14" s="52">
        <v>2</v>
      </c>
      <c r="S14" s="52">
        <v>1522</v>
      </c>
      <c r="T14" s="52">
        <v>1524</v>
      </c>
      <c r="U14" s="52">
        <v>2737</v>
      </c>
      <c r="V14" s="52">
        <v>0</v>
      </c>
      <c r="W14" s="52">
        <v>1416129</v>
      </c>
      <c r="X14" s="52">
        <v>1010518</v>
      </c>
      <c r="Y14" s="52">
        <v>901584</v>
      </c>
      <c r="Z14" s="52">
        <v>108934</v>
      </c>
      <c r="AA14" s="52">
        <f t="shared" si="6"/>
        <v>1010518</v>
      </c>
      <c r="AB14" s="52">
        <f t="shared" si="7"/>
        <v>0</v>
      </c>
      <c r="AC14" s="53">
        <v>0.18600000000000003</v>
      </c>
      <c r="AD14" s="53">
        <v>6.7000000000000004E-2</v>
      </c>
      <c r="AE14" s="52">
        <v>143314</v>
      </c>
      <c r="AF14" s="52">
        <v>-6780</v>
      </c>
      <c r="AG14" s="52">
        <v>2044580</v>
      </c>
      <c r="AH14" s="52">
        <v>1337682</v>
      </c>
      <c r="AI14" s="52">
        <v>1457233</v>
      </c>
      <c r="AJ14" s="52">
        <v>193674</v>
      </c>
      <c r="AK14" s="52">
        <v>98783</v>
      </c>
      <c r="AL14" s="52">
        <v>1659304</v>
      </c>
      <c r="AM14" s="52">
        <v>1124720</v>
      </c>
      <c r="AN14" s="52">
        <v>534584</v>
      </c>
      <c r="AO14" s="110">
        <v>18.330586945598487</v>
      </c>
      <c r="AP14" s="54">
        <f t="shared" si="2"/>
        <v>6.5133396039895611E-2</v>
      </c>
      <c r="AQ14" s="110">
        <v>18.411446573069671</v>
      </c>
      <c r="AR14" s="52">
        <v>1240192</v>
      </c>
      <c r="AS14" s="52">
        <v>15514591</v>
      </c>
      <c r="AT14" s="52">
        <v>371844.72521758848</v>
      </c>
      <c r="AU14" s="52">
        <v>6123929000000</v>
      </c>
      <c r="AV14" s="103">
        <v>3</v>
      </c>
      <c r="AW14" s="102">
        <v>25.59</v>
      </c>
      <c r="AX14" s="116">
        <v>3.2131337804430729</v>
      </c>
    </row>
    <row r="15" spans="1:50">
      <c r="A15" s="51" t="s">
        <v>89</v>
      </c>
      <c r="B15" s="51">
        <v>2011</v>
      </c>
      <c r="C15" s="52">
        <v>11</v>
      </c>
      <c r="D15" s="52">
        <v>0</v>
      </c>
      <c r="E15" s="52">
        <v>1</v>
      </c>
      <c r="F15" s="52">
        <v>0</v>
      </c>
      <c r="G15" s="52">
        <f t="shared" si="8"/>
        <v>11</v>
      </c>
      <c r="H15" s="52">
        <f t="shared" si="0"/>
        <v>1</v>
      </c>
      <c r="I15" s="52">
        <f t="shared" si="1"/>
        <v>12</v>
      </c>
      <c r="J15" s="52">
        <v>70</v>
      </c>
      <c r="K15" s="52">
        <v>93</v>
      </c>
      <c r="L15" s="52">
        <f t="shared" si="3"/>
        <v>1191</v>
      </c>
      <c r="M15" s="52">
        <f t="shared" si="4"/>
        <v>12</v>
      </c>
      <c r="N15" s="52">
        <f t="shared" si="5"/>
        <v>1203</v>
      </c>
      <c r="O15" s="52">
        <v>7</v>
      </c>
      <c r="P15" s="52">
        <v>420</v>
      </c>
      <c r="Q15" s="52">
        <v>427</v>
      </c>
      <c r="R15" s="52">
        <v>5</v>
      </c>
      <c r="S15" s="52">
        <v>771</v>
      </c>
      <c r="T15" s="52">
        <v>776</v>
      </c>
      <c r="U15" s="52">
        <v>1203</v>
      </c>
      <c r="V15" s="52">
        <v>0</v>
      </c>
      <c r="W15" s="52">
        <v>261373</v>
      </c>
      <c r="X15" s="52">
        <v>259192</v>
      </c>
      <c r="Y15" s="52">
        <v>224351</v>
      </c>
      <c r="Z15" s="52">
        <v>34841</v>
      </c>
      <c r="AA15" s="52">
        <f t="shared" si="6"/>
        <v>259192</v>
      </c>
      <c r="AB15" s="52">
        <f t="shared" si="7"/>
        <v>0</v>
      </c>
      <c r="AC15" s="53">
        <v>0.188</v>
      </c>
      <c r="AD15" s="53">
        <v>8.4000000000000005E-2</v>
      </c>
      <c r="AE15" s="52">
        <v>52377</v>
      </c>
      <c r="AF15" s="52">
        <v>3243</v>
      </c>
      <c r="AG15" s="52">
        <v>710916</v>
      </c>
      <c r="AH15" s="52">
        <v>567504</v>
      </c>
      <c r="AI15" s="52">
        <v>447342</v>
      </c>
      <c r="AJ15" s="52">
        <v>77217</v>
      </c>
      <c r="AK15" s="52">
        <v>42945</v>
      </c>
      <c r="AL15" s="52">
        <v>571372</v>
      </c>
      <c r="AM15" s="52">
        <v>425524</v>
      </c>
      <c r="AN15" s="52">
        <v>145848</v>
      </c>
      <c r="AO15" s="110">
        <v>9.8039361225076611</v>
      </c>
      <c r="AP15" s="54">
        <f t="shared" si="2"/>
        <v>1.5144354046194393E-2</v>
      </c>
      <c r="AQ15" s="110">
        <v>9.9223081823125945</v>
      </c>
      <c r="AR15" s="52">
        <v>1267000</v>
      </c>
      <c r="AS15" s="52">
        <v>17114761</v>
      </c>
      <c r="AT15" s="52">
        <v>240694.7416970249</v>
      </c>
      <c r="AU15" s="52">
        <v>4134241000000</v>
      </c>
      <c r="AV15" s="103">
        <v>2.9</v>
      </c>
      <c r="AW15" s="102">
        <v>17.940000000000001</v>
      </c>
      <c r="AX15" s="116">
        <v>2.35775693603874</v>
      </c>
    </row>
    <row r="16" spans="1:50">
      <c r="A16" s="51" t="s">
        <v>90</v>
      </c>
      <c r="B16" s="51">
        <v>2011</v>
      </c>
      <c r="C16" s="52">
        <v>18</v>
      </c>
      <c r="D16" s="52">
        <v>1</v>
      </c>
      <c r="E16" s="52">
        <v>1</v>
      </c>
      <c r="F16" s="52">
        <v>1</v>
      </c>
      <c r="G16" s="52">
        <f t="shared" si="8"/>
        <v>19</v>
      </c>
      <c r="H16" s="52">
        <f t="shared" si="0"/>
        <v>2</v>
      </c>
      <c r="I16" s="52">
        <f t="shared" si="1"/>
        <v>21</v>
      </c>
      <c r="J16" s="52">
        <v>345</v>
      </c>
      <c r="K16" s="52">
        <v>336</v>
      </c>
      <c r="L16" s="52">
        <f t="shared" si="3"/>
        <v>4136</v>
      </c>
      <c r="M16" s="52">
        <f t="shared" si="4"/>
        <v>8</v>
      </c>
      <c r="N16" s="52">
        <f t="shared" si="5"/>
        <v>4144</v>
      </c>
      <c r="O16" s="52">
        <v>6</v>
      </c>
      <c r="P16" s="52">
        <v>1046</v>
      </c>
      <c r="Q16" s="52">
        <v>1052</v>
      </c>
      <c r="R16" s="52">
        <v>2</v>
      </c>
      <c r="S16" s="52">
        <v>3090</v>
      </c>
      <c r="T16" s="52">
        <v>3092</v>
      </c>
      <c r="U16" s="52">
        <v>4144</v>
      </c>
      <c r="V16" s="52">
        <v>0</v>
      </c>
      <c r="W16" s="52">
        <v>986009</v>
      </c>
      <c r="X16" s="52">
        <v>996718</v>
      </c>
      <c r="Y16" s="52">
        <v>907037</v>
      </c>
      <c r="Z16" s="52">
        <v>89681</v>
      </c>
      <c r="AA16" s="52">
        <f t="shared" si="6"/>
        <v>996718</v>
      </c>
      <c r="AB16" s="52">
        <f t="shared" si="7"/>
        <v>0</v>
      </c>
      <c r="AC16" s="53">
        <v>0.16300000000000001</v>
      </c>
      <c r="AD16" s="53">
        <v>8.199999999999999E-2</v>
      </c>
      <c r="AE16" s="52">
        <v>227240</v>
      </c>
      <c r="AF16" s="52">
        <v>51070</v>
      </c>
      <c r="AG16" s="52">
        <v>3364937</v>
      </c>
      <c r="AH16" s="52">
        <v>2918658</v>
      </c>
      <c r="AI16" s="52">
        <v>2387685</v>
      </c>
      <c r="AJ16" s="52">
        <v>356889</v>
      </c>
      <c r="AK16" s="52">
        <v>174084</v>
      </c>
      <c r="AL16" s="52">
        <v>2769343</v>
      </c>
      <c r="AM16" s="52">
        <v>2051048</v>
      </c>
      <c r="AN16" s="52">
        <v>718295</v>
      </c>
      <c r="AO16" s="110">
        <v>23.819216193051091</v>
      </c>
      <c r="AP16" s="54">
        <f t="shared" si="2"/>
        <v>7.647173592922836E-2</v>
      </c>
      <c r="AQ16" s="110">
        <v>23.874442673665534</v>
      </c>
      <c r="AR16" s="52">
        <v>196722</v>
      </c>
      <c r="AS16" s="52">
        <v>13033809</v>
      </c>
      <c r="AT16" s="52">
        <v>647814.13790077972</v>
      </c>
      <c r="AU16" s="52">
        <v>8394956688200.001</v>
      </c>
      <c r="AV16" s="103">
        <v>3.4</v>
      </c>
      <c r="AW16" s="102">
        <v>26.75</v>
      </c>
      <c r="AX16" s="116">
        <v>1.3340910796125769</v>
      </c>
    </row>
    <row r="17" spans="1:50">
      <c r="A17" s="51" t="s">
        <v>91</v>
      </c>
      <c r="B17" s="51">
        <v>2011</v>
      </c>
      <c r="C17" s="52">
        <v>11</v>
      </c>
      <c r="D17" s="52">
        <v>1</v>
      </c>
      <c r="E17" s="52">
        <v>3</v>
      </c>
      <c r="F17" s="52">
        <v>0</v>
      </c>
      <c r="G17" s="52">
        <f t="shared" si="8"/>
        <v>12</v>
      </c>
      <c r="H17" s="52">
        <f t="shared" si="0"/>
        <v>3</v>
      </c>
      <c r="I17" s="52">
        <f t="shared" si="1"/>
        <v>15</v>
      </c>
      <c r="J17" s="52">
        <v>118</v>
      </c>
      <c r="K17" s="52">
        <v>169</v>
      </c>
      <c r="L17" s="52">
        <f t="shared" si="3"/>
        <v>1722</v>
      </c>
      <c r="M17" s="52">
        <f t="shared" si="4"/>
        <v>0</v>
      </c>
      <c r="N17" s="52">
        <f t="shared" si="5"/>
        <v>1722</v>
      </c>
      <c r="O17" s="52">
        <v>0</v>
      </c>
      <c r="P17" s="52">
        <v>795</v>
      </c>
      <c r="Q17" s="52">
        <v>795</v>
      </c>
      <c r="R17" s="52">
        <v>0</v>
      </c>
      <c r="S17" s="52">
        <v>927</v>
      </c>
      <c r="T17" s="52">
        <v>927</v>
      </c>
      <c r="U17" s="52">
        <v>1722</v>
      </c>
      <c r="V17" s="52">
        <v>12</v>
      </c>
      <c r="W17" s="52">
        <v>651584</v>
      </c>
      <c r="X17" s="52">
        <v>593763</v>
      </c>
      <c r="Y17" s="52">
        <v>562839</v>
      </c>
      <c r="Z17" s="52">
        <v>30924</v>
      </c>
      <c r="AA17" s="52">
        <f t="shared" si="6"/>
        <v>593763</v>
      </c>
      <c r="AB17" s="52">
        <f t="shared" si="7"/>
        <v>0</v>
      </c>
      <c r="AC17" s="53">
        <v>0.113</v>
      </c>
      <c r="AD17" s="53">
        <v>2.7000000000000003E-2</v>
      </c>
      <c r="AE17" s="52">
        <v>72258</v>
      </c>
      <c r="AF17" s="52">
        <v>13904</v>
      </c>
      <c r="AG17" s="52">
        <v>1069022</v>
      </c>
      <c r="AH17" s="52">
        <v>911735</v>
      </c>
      <c r="AI17" s="52">
        <v>747026</v>
      </c>
      <c r="AJ17" s="52">
        <v>114261</v>
      </c>
      <c r="AK17" s="52">
        <v>50448</v>
      </c>
      <c r="AL17" s="52">
        <v>824031</v>
      </c>
      <c r="AM17" s="52">
        <v>567925</v>
      </c>
      <c r="AN17" s="52">
        <v>256106</v>
      </c>
      <c r="AO17" s="110">
        <v>19.958683359310523</v>
      </c>
      <c r="AP17" s="54">
        <f t="shared" si="2"/>
        <v>9.0019425577207074E-2</v>
      </c>
      <c r="AQ17" s="110">
        <v>20.086092389272547</v>
      </c>
      <c r="AR17" s="52">
        <v>56785</v>
      </c>
      <c r="AS17" s="52">
        <v>6595943</v>
      </c>
      <c r="AT17" s="52">
        <v>369453.91835493059</v>
      </c>
      <c r="AU17" s="52">
        <v>2555318420500</v>
      </c>
      <c r="AV17" s="103">
        <v>3.6</v>
      </c>
      <c r="AW17" s="102">
        <v>19.96</v>
      </c>
      <c r="AX17" s="116">
        <v>5.8232522365878623</v>
      </c>
    </row>
    <row r="18" spans="1:50">
      <c r="A18" s="51" t="s">
        <v>84</v>
      </c>
      <c r="B18" s="51">
        <v>2012</v>
      </c>
      <c r="C18" s="52">
        <v>12</v>
      </c>
      <c r="D18" s="52">
        <v>0</v>
      </c>
      <c r="E18" s="52">
        <v>0</v>
      </c>
      <c r="F18" s="52">
        <v>0</v>
      </c>
      <c r="G18" s="52">
        <f t="shared" si="8"/>
        <v>12</v>
      </c>
      <c r="H18" s="52">
        <f t="shared" si="0"/>
        <v>0</v>
      </c>
      <c r="I18" s="52">
        <f t="shared" si="1"/>
        <v>12</v>
      </c>
      <c r="J18" s="52">
        <v>197</v>
      </c>
      <c r="K18" s="52">
        <v>182</v>
      </c>
      <c r="L18" s="52">
        <f t="shared" si="3"/>
        <v>2272</v>
      </c>
      <c r="M18" s="52">
        <f t="shared" si="4"/>
        <v>0</v>
      </c>
      <c r="N18" s="52">
        <f t="shared" si="5"/>
        <v>2272</v>
      </c>
      <c r="O18" s="52">
        <v>0</v>
      </c>
      <c r="P18" s="52">
        <v>387</v>
      </c>
      <c r="Q18" s="52">
        <v>387</v>
      </c>
      <c r="R18" s="52">
        <v>0</v>
      </c>
      <c r="S18" s="52">
        <v>1885</v>
      </c>
      <c r="T18" s="52">
        <v>1885</v>
      </c>
      <c r="U18" s="52">
        <v>2272</v>
      </c>
      <c r="V18" s="52">
        <v>0</v>
      </c>
      <c r="W18" s="52">
        <v>766635</v>
      </c>
      <c r="X18" s="52">
        <v>735472</v>
      </c>
      <c r="Y18" s="52">
        <v>651482</v>
      </c>
      <c r="Z18" s="52">
        <v>83990</v>
      </c>
      <c r="AA18" s="52">
        <f t="shared" si="6"/>
        <v>735472</v>
      </c>
      <c r="AB18" s="52">
        <f t="shared" si="7"/>
        <v>0</v>
      </c>
      <c r="AC18" s="53">
        <v>0.19399999999999998</v>
      </c>
      <c r="AD18" s="53">
        <v>0.10300000000000001</v>
      </c>
      <c r="AE18" s="52">
        <v>104993</v>
      </c>
      <c r="AF18" s="52">
        <v>-1004</v>
      </c>
      <c r="AG18" s="52">
        <v>2161016</v>
      </c>
      <c r="AH18" s="52">
        <v>1647477</v>
      </c>
      <c r="AI18" s="52">
        <v>1395659</v>
      </c>
      <c r="AJ18" s="52">
        <v>146590</v>
      </c>
      <c r="AK18" s="52">
        <v>105228</v>
      </c>
      <c r="AL18" s="52">
        <v>1760702</v>
      </c>
      <c r="AM18" s="52">
        <v>1013979</v>
      </c>
      <c r="AN18" s="52">
        <v>746723</v>
      </c>
      <c r="AO18" s="110">
        <v>15.533897842374888</v>
      </c>
      <c r="AP18" s="54">
        <f t="shared" si="2"/>
        <v>7.5593920516775812E-2</v>
      </c>
      <c r="AQ18" s="110">
        <v>15.647592407948274</v>
      </c>
      <c r="AR18" s="52">
        <v>112622</v>
      </c>
      <c r="AS18" s="52">
        <v>9729248</v>
      </c>
      <c r="AT18" s="52">
        <v>547074.30722132884</v>
      </c>
      <c r="AU18" s="52">
        <v>5688291000000</v>
      </c>
      <c r="AV18" s="103">
        <v>6.7</v>
      </c>
      <c r="AW18" s="102">
        <v>24.14</v>
      </c>
      <c r="AX18" s="116">
        <v>4.8112233156879967</v>
      </c>
    </row>
    <row r="19" spans="1:50">
      <c r="A19" s="51" t="s">
        <v>85</v>
      </c>
      <c r="B19" s="51">
        <v>2012</v>
      </c>
      <c r="C19" s="52">
        <v>11</v>
      </c>
      <c r="D19" s="52">
        <v>1</v>
      </c>
      <c r="E19" s="52">
        <v>4</v>
      </c>
      <c r="F19" s="52">
        <v>1</v>
      </c>
      <c r="G19" s="52">
        <f t="shared" si="8"/>
        <v>12</v>
      </c>
      <c r="H19" s="52">
        <f t="shared" si="0"/>
        <v>5</v>
      </c>
      <c r="I19" s="52">
        <f t="shared" si="1"/>
        <v>17</v>
      </c>
      <c r="J19" s="52">
        <v>208</v>
      </c>
      <c r="K19" s="52">
        <v>207</v>
      </c>
      <c r="L19" s="52">
        <f t="shared" si="3"/>
        <v>2368</v>
      </c>
      <c r="M19" s="52">
        <f t="shared" si="4"/>
        <v>127</v>
      </c>
      <c r="N19" s="52">
        <f t="shared" si="5"/>
        <v>2495</v>
      </c>
      <c r="O19" s="52">
        <v>22</v>
      </c>
      <c r="P19" s="52">
        <v>949</v>
      </c>
      <c r="Q19" s="52">
        <v>971</v>
      </c>
      <c r="R19" s="52">
        <v>105</v>
      </c>
      <c r="S19" s="52">
        <v>1419</v>
      </c>
      <c r="T19" s="52">
        <v>1524</v>
      </c>
      <c r="U19" s="52">
        <v>2495</v>
      </c>
      <c r="V19" s="52">
        <v>3310</v>
      </c>
      <c r="W19" s="52">
        <v>951574</v>
      </c>
      <c r="X19" s="52">
        <v>942045</v>
      </c>
      <c r="Y19" s="52">
        <v>857333</v>
      </c>
      <c r="Z19" s="52">
        <v>84712</v>
      </c>
      <c r="AA19" s="52">
        <f t="shared" si="6"/>
        <v>942045</v>
      </c>
      <c r="AB19" s="52">
        <f t="shared" si="7"/>
        <v>0</v>
      </c>
      <c r="AC19" s="53">
        <v>0.10400000000000001</v>
      </c>
      <c r="AD19" s="53">
        <v>3.7999999999999999E-2</v>
      </c>
      <c r="AE19" s="52">
        <v>136251</v>
      </c>
      <c r="AF19" s="52">
        <v>44175</v>
      </c>
      <c r="AG19" s="52">
        <v>2283879</v>
      </c>
      <c r="AH19" s="52">
        <v>1936229</v>
      </c>
      <c r="AI19" s="52">
        <v>1626924</v>
      </c>
      <c r="AJ19" s="52">
        <v>180112</v>
      </c>
      <c r="AK19" s="52">
        <v>129193</v>
      </c>
      <c r="AL19" s="52">
        <v>1934891</v>
      </c>
      <c r="AM19" s="52">
        <v>1256270</v>
      </c>
      <c r="AN19" s="52">
        <v>678621</v>
      </c>
      <c r="AO19" s="110">
        <v>16.586661788784227</v>
      </c>
      <c r="AP19" s="54">
        <f t="shared" si="2"/>
        <v>5.6848169413452679E-2</v>
      </c>
      <c r="AQ19" s="110">
        <v>16.642459171329488</v>
      </c>
      <c r="AR19" s="52">
        <v>274200</v>
      </c>
      <c r="AS19" s="52">
        <v>16571246</v>
      </c>
      <c r="AT19" s="52">
        <v>373456.71545671229</v>
      </c>
      <c r="AU19" s="52">
        <v>6413105899900</v>
      </c>
      <c r="AV19" s="103">
        <v>3.8</v>
      </c>
      <c r="AW19" s="102">
        <v>27.51</v>
      </c>
      <c r="AX19" s="116">
        <v>6.4526723795314638</v>
      </c>
    </row>
    <row r="20" spans="1:50">
      <c r="A20" s="51" t="s">
        <v>86</v>
      </c>
      <c r="B20" s="51">
        <v>2012</v>
      </c>
      <c r="C20" s="52">
        <v>23</v>
      </c>
      <c r="D20" s="52">
        <v>1</v>
      </c>
      <c r="E20" s="52">
        <v>1</v>
      </c>
      <c r="F20" s="52">
        <v>0</v>
      </c>
      <c r="G20" s="52">
        <f t="shared" si="8"/>
        <v>24</v>
      </c>
      <c r="H20" s="52">
        <f t="shared" si="0"/>
        <v>1</v>
      </c>
      <c r="I20" s="52">
        <f t="shared" si="1"/>
        <v>25</v>
      </c>
      <c r="J20" s="52">
        <v>572</v>
      </c>
      <c r="K20" s="52">
        <v>557</v>
      </c>
      <c r="L20" s="52">
        <f t="shared" si="3"/>
        <v>6309</v>
      </c>
      <c r="M20" s="52">
        <f t="shared" si="4"/>
        <v>54</v>
      </c>
      <c r="N20" s="52">
        <f t="shared" si="5"/>
        <v>6363</v>
      </c>
      <c r="O20" s="52">
        <v>35</v>
      </c>
      <c r="P20" s="52">
        <v>2621</v>
      </c>
      <c r="Q20" s="52">
        <v>2656</v>
      </c>
      <c r="R20" s="52">
        <v>19</v>
      </c>
      <c r="S20" s="52">
        <v>3688</v>
      </c>
      <c r="T20" s="52">
        <v>3707</v>
      </c>
      <c r="U20" s="52">
        <v>6363</v>
      </c>
      <c r="V20" s="52">
        <v>0</v>
      </c>
      <c r="W20" s="52">
        <v>2810899</v>
      </c>
      <c r="X20" s="52">
        <v>2187171</v>
      </c>
      <c r="Y20" s="52">
        <v>2133951</v>
      </c>
      <c r="Z20" s="52">
        <v>53220</v>
      </c>
      <c r="AA20" s="52">
        <f t="shared" si="6"/>
        <v>2187171</v>
      </c>
      <c r="AB20" s="52">
        <f t="shared" si="7"/>
        <v>0</v>
      </c>
      <c r="AC20" s="53">
        <v>0.16300000000000001</v>
      </c>
      <c r="AD20" s="53">
        <v>4.2999999999999997E-2</v>
      </c>
      <c r="AE20" s="52">
        <v>303491</v>
      </c>
      <c r="AF20" s="52">
        <v>22856</v>
      </c>
      <c r="AG20" s="52">
        <v>4736955</v>
      </c>
      <c r="AH20" s="52">
        <v>4185138</v>
      </c>
      <c r="AI20" s="52">
        <v>3614763</v>
      </c>
      <c r="AJ20" s="52">
        <v>278990</v>
      </c>
      <c r="AK20" s="52">
        <v>291385</v>
      </c>
      <c r="AL20" s="52">
        <v>3722013</v>
      </c>
      <c r="AM20" s="52">
        <v>2495789</v>
      </c>
      <c r="AN20" s="52">
        <v>1226224</v>
      </c>
      <c r="AO20" s="110">
        <v>13.627907142642993</v>
      </c>
      <c r="AP20" s="54">
        <f t="shared" si="2"/>
        <v>0.10150609907891461</v>
      </c>
      <c r="AQ20" s="110">
        <v>13.683455540714325</v>
      </c>
      <c r="AR20" s="52">
        <v>322462</v>
      </c>
      <c r="AS20" s="52">
        <v>21547188</v>
      </c>
      <c r="AT20" s="52">
        <v>789803.09427530773</v>
      </c>
      <c r="AU20" s="52">
        <v>18534370818000</v>
      </c>
      <c r="AV20" s="103">
        <v>1.3</v>
      </c>
      <c r="AW20" s="102">
        <v>29.04</v>
      </c>
      <c r="AX20" s="116">
        <v>7.6204117645164899</v>
      </c>
    </row>
    <row r="21" spans="1:50">
      <c r="A21" s="51" t="s">
        <v>87</v>
      </c>
      <c r="B21" s="51">
        <v>2012</v>
      </c>
      <c r="C21" s="52">
        <v>4</v>
      </c>
      <c r="D21" s="52">
        <v>0</v>
      </c>
      <c r="E21" s="52">
        <v>0</v>
      </c>
      <c r="F21" s="52">
        <v>0</v>
      </c>
      <c r="G21" s="52">
        <f t="shared" si="8"/>
        <v>4</v>
      </c>
      <c r="H21" s="52">
        <f t="shared" si="0"/>
        <v>0</v>
      </c>
      <c r="I21" s="52">
        <f t="shared" si="1"/>
        <v>4</v>
      </c>
      <c r="J21" s="52">
        <v>19</v>
      </c>
      <c r="K21" s="52">
        <v>23</v>
      </c>
      <c r="L21" s="52">
        <f t="shared" si="3"/>
        <v>310</v>
      </c>
      <c r="M21" s="52">
        <f t="shared" si="4"/>
        <v>0</v>
      </c>
      <c r="N21" s="52">
        <f t="shared" si="5"/>
        <v>310</v>
      </c>
      <c r="O21" s="52">
        <v>0</v>
      </c>
      <c r="P21" s="52">
        <v>89</v>
      </c>
      <c r="Q21" s="52">
        <v>89</v>
      </c>
      <c r="R21" s="52">
        <v>0</v>
      </c>
      <c r="S21" s="52">
        <v>221</v>
      </c>
      <c r="T21" s="52">
        <v>221</v>
      </c>
      <c r="U21" s="52">
        <v>310</v>
      </c>
      <c r="V21" s="52">
        <v>0</v>
      </c>
      <c r="W21" s="52">
        <v>69556</v>
      </c>
      <c r="X21" s="52">
        <v>69556</v>
      </c>
      <c r="Y21" s="52">
        <v>62954</v>
      </c>
      <c r="Z21" s="52">
        <v>6602</v>
      </c>
      <c r="AA21" s="52">
        <f t="shared" si="6"/>
        <v>69556</v>
      </c>
      <c r="AB21" s="52">
        <f t="shared" si="7"/>
        <v>0</v>
      </c>
      <c r="AC21" s="53">
        <v>0.249</v>
      </c>
      <c r="AD21" s="53">
        <v>0.182</v>
      </c>
      <c r="AE21" s="52">
        <v>12643</v>
      </c>
      <c r="AF21" s="52">
        <v>120</v>
      </c>
      <c r="AG21" s="52">
        <v>136405</v>
      </c>
      <c r="AH21" s="52">
        <v>114533</v>
      </c>
      <c r="AI21" s="52">
        <v>89855</v>
      </c>
      <c r="AJ21" s="52">
        <v>20695</v>
      </c>
      <c r="AK21" s="52">
        <v>3983</v>
      </c>
      <c r="AL21" s="52">
        <v>98214</v>
      </c>
      <c r="AM21" s="52">
        <v>77451</v>
      </c>
      <c r="AN21" s="52">
        <v>20763</v>
      </c>
      <c r="AO21" s="110">
        <v>11.747254370878364</v>
      </c>
      <c r="AP21" s="54">
        <f t="shared" si="2"/>
        <v>4.3337638685615201E-2</v>
      </c>
      <c r="AQ21" s="110">
        <v>12.223724414401211</v>
      </c>
      <c r="AR21" s="52">
        <v>36125</v>
      </c>
      <c r="AS21" s="52">
        <v>1604979</v>
      </c>
      <c r="AT21" s="52">
        <v>324438.97465025488</v>
      </c>
      <c r="AU21" s="52">
        <v>535784038199.99994</v>
      </c>
      <c r="AV21" s="103">
        <v>2.1</v>
      </c>
      <c r="AW21" s="102">
        <v>28.14</v>
      </c>
      <c r="AX21" s="116">
        <v>-1.7128695844641868</v>
      </c>
    </row>
    <row r="22" spans="1:50">
      <c r="A22" s="51" t="s">
        <v>88</v>
      </c>
      <c r="B22" s="51">
        <v>2012</v>
      </c>
      <c r="C22" s="52">
        <v>13</v>
      </c>
      <c r="D22" s="52">
        <v>0</v>
      </c>
      <c r="E22" s="52">
        <v>1</v>
      </c>
      <c r="F22" s="52">
        <v>1</v>
      </c>
      <c r="G22" s="52">
        <f t="shared" si="8"/>
        <v>13</v>
      </c>
      <c r="H22" s="52">
        <f t="shared" si="0"/>
        <v>2</v>
      </c>
      <c r="I22" s="52">
        <f t="shared" si="1"/>
        <v>15</v>
      </c>
      <c r="J22" s="52">
        <v>282</v>
      </c>
      <c r="K22" s="52">
        <v>328</v>
      </c>
      <c r="L22" s="52">
        <f t="shared" si="3"/>
        <v>2783</v>
      </c>
      <c r="M22" s="52">
        <f t="shared" si="4"/>
        <v>15</v>
      </c>
      <c r="N22" s="52">
        <f t="shared" si="5"/>
        <v>2798</v>
      </c>
      <c r="O22" s="52">
        <v>10</v>
      </c>
      <c r="P22" s="52">
        <v>1264</v>
      </c>
      <c r="Q22" s="52">
        <v>1274</v>
      </c>
      <c r="R22" s="52">
        <v>5</v>
      </c>
      <c r="S22" s="52">
        <v>1519</v>
      </c>
      <c r="T22" s="52">
        <v>1524</v>
      </c>
      <c r="U22" s="52">
        <v>2798</v>
      </c>
      <c r="V22" s="52">
        <v>0</v>
      </c>
      <c r="W22" s="52">
        <v>1267689</v>
      </c>
      <c r="X22" s="52">
        <v>1288928</v>
      </c>
      <c r="Y22" s="52">
        <v>1101688</v>
      </c>
      <c r="Z22" s="52">
        <v>187240</v>
      </c>
      <c r="AA22" s="52">
        <f t="shared" si="6"/>
        <v>1288928</v>
      </c>
      <c r="AB22" s="52">
        <f t="shared" si="7"/>
        <v>0</v>
      </c>
      <c r="AC22" s="53">
        <v>0.215</v>
      </c>
      <c r="AD22" s="53">
        <v>9.0999999999999998E-2</v>
      </c>
      <c r="AE22" s="52">
        <v>149025</v>
      </c>
      <c r="AF22" s="52">
        <v>26957</v>
      </c>
      <c r="AG22" s="52">
        <v>2168658</v>
      </c>
      <c r="AH22" s="52">
        <v>1844923</v>
      </c>
      <c r="AI22" s="52">
        <v>1531129</v>
      </c>
      <c r="AJ22" s="52">
        <v>210349</v>
      </c>
      <c r="AK22" s="52">
        <v>103445</v>
      </c>
      <c r="AL22" s="52">
        <v>1758821</v>
      </c>
      <c r="AM22" s="52">
        <v>1174690</v>
      </c>
      <c r="AN22" s="52">
        <v>584131</v>
      </c>
      <c r="AO22" s="110">
        <v>19.480684323720318</v>
      </c>
      <c r="AP22" s="54">
        <f t="shared" si="2"/>
        <v>8.0661352399095873E-2</v>
      </c>
      <c r="AQ22" s="110">
        <v>19.558049332331294</v>
      </c>
      <c r="AR22" s="52">
        <v>1240192</v>
      </c>
      <c r="AS22" s="52">
        <v>15979499</v>
      </c>
      <c r="AT22" s="52">
        <v>374615.06384990818</v>
      </c>
      <c r="AU22" s="52">
        <v>6352360000000</v>
      </c>
      <c r="AV22" s="103">
        <v>5.3</v>
      </c>
      <c r="AW22" s="102">
        <v>21.07</v>
      </c>
      <c r="AX22" s="116">
        <v>-0.83673463153076</v>
      </c>
    </row>
    <row r="23" spans="1:50">
      <c r="A23" s="51" t="s">
        <v>89</v>
      </c>
      <c r="B23" s="51">
        <v>2012</v>
      </c>
      <c r="C23" s="52">
        <v>10</v>
      </c>
      <c r="D23" s="52">
        <v>0</v>
      </c>
      <c r="E23" s="52">
        <v>1</v>
      </c>
      <c r="F23" s="52">
        <v>0</v>
      </c>
      <c r="G23" s="52">
        <f t="shared" si="8"/>
        <v>10</v>
      </c>
      <c r="H23" s="52">
        <f t="shared" si="0"/>
        <v>1</v>
      </c>
      <c r="I23" s="52">
        <f t="shared" si="1"/>
        <v>11</v>
      </c>
      <c r="J23" s="52">
        <v>81</v>
      </c>
      <c r="K23" s="52">
        <v>114</v>
      </c>
      <c r="L23" s="52">
        <f t="shared" si="3"/>
        <v>1299</v>
      </c>
      <c r="M23" s="52">
        <f t="shared" si="4"/>
        <v>11</v>
      </c>
      <c r="N23" s="52">
        <f t="shared" si="5"/>
        <v>1310</v>
      </c>
      <c r="O23" s="52">
        <v>6</v>
      </c>
      <c r="P23" s="52">
        <v>525</v>
      </c>
      <c r="Q23" s="52">
        <v>531</v>
      </c>
      <c r="R23" s="52">
        <v>5</v>
      </c>
      <c r="S23" s="52">
        <v>774</v>
      </c>
      <c r="T23" s="52">
        <v>779</v>
      </c>
      <c r="U23" s="52">
        <v>1310</v>
      </c>
      <c r="V23" s="52">
        <v>0</v>
      </c>
      <c r="W23" s="52">
        <v>324906</v>
      </c>
      <c r="X23" s="52">
        <v>309329</v>
      </c>
      <c r="Y23" s="52">
        <v>277197</v>
      </c>
      <c r="Z23" s="52">
        <v>32132</v>
      </c>
      <c r="AA23" s="52">
        <f t="shared" si="6"/>
        <v>309329</v>
      </c>
      <c r="AB23" s="52">
        <f t="shared" si="7"/>
        <v>0</v>
      </c>
      <c r="AC23" s="53">
        <v>0.192</v>
      </c>
      <c r="AD23" s="53">
        <v>7.5999999999999998E-2</v>
      </c>
      <c r="AE23" s="52">
        <v>63565</v>
      </c>
      <c r="AF23" s="52">
        <v>4940</v>
      </c>
      <c r="AG23" s="52">
        <v>880311</v>
      </c>
      <c r="AH23" s="52">
        <v>703443</v>
      </c>
      <c r="AI23" s="52">
        <v>567490</v>
      </c>
      <c r="AJ23" s="52">
        <v>94765</v>
      </c>
      <c r="AK23" s="52">
        <v>41188</v>
      </c>
      <c r="AL23" s="52">
        <v>659724</v>
      </c>
      <c r="AM23" s="52">
        <v>509619</v>
      </c>
      <c r="AN23" s="52">
        <v>150105</v>
      </c>
      <c r="AO23" s="110">
        <v>9.8747060527012422</v>
      </c>
      <c r="AP23" s="54">
        <f t="shared" si="2"/>
        <v>1.7382729974631909E-2</v>
      </c>
      <c r="AQ23" s="110">
        <v>9.970813567354357</v>
      </c>
      <c r="AR23" s="52">
        <v>1267000</v>
      </c>
      <c r="AS23" s="52">
        <v>17795191</v>
      </c>
      <c r="AT23" s="52">
        <v>269834.18353402457</v>
      </c>
      <c r="AU23" s="52">
        <v>4812970000000</v>
      </c>
      <c r="AV23" s="103">
        <v>0.5</v>
      </c>
      <c r="AW23" s="102">
        <v>24.48</v>
      </c>
      <c r="AX23" s="116">
        <v>10.54894457634461</v>
      </c>
    </row>
    <row r="24" spans="1:50">
      <c r="A24" s="51" t="s">
        <v>90</v>
      </c>
      <c r="B24" s="51">
        <v>2012</v>
      </c>
      <c r="C24" s="52">
        <v>18</v>
      </c>
      <c r="D24" s="52">
        <v>1</v>
      </c>
      <c r="E24" s="52">
        <v>1</v>
      </c>
      <c r="F24" s="52">
        <v>1</v>
      </c>
      <c r="G24" s="52">
        <f t="shared" si="8"/>
        <v>19</v>
      </c>
      <c r="H24" s="52">
        <f t="shared" si="0"/>
        <v>2</v>
      </c>
      <c r="I24" s="52">
        <f t="shared" si="1"/>
        <v>21</v>
      </c>
      <c r="J24" s="52">
        <v>377</v>
      </c>
      <c r="K24" s="52">
        <v>363</v>
      </c>
      <c r="L24" s="52">
        <f t="shared" si="3"/>
        <v>4342</v>
      </c>
      <c r="M24" s="52">
        <f t="shared" si="4"/>
        <v>31</v>
      </c>
      <c r="N24" s="52">
        <f t="shared" si="5"/>
        <v>4373</v>
      </c>
      <c r="O24" s="52">
        <v>12</v>
      </c>
      <c r="P24" s="52">
        <v>1152</v>
      </c>
      <c r="Q24" s="52">
        <v>1164</v>
      </c>
      <c r="R24" s="52">
        <v>19</v>
      </c>
      <c r="S24" s="52">
        <v>3190</v>
      </c>
      <c r="T24" s="52">
        <v>3209</v>
      </c>
      <c r="U24" s="52">
        <v>4373</v>
      </c>
      <c r="V24" s="52">
        <v>0</v>
      </c>
      <c r="W24" s="52">
        <v>1087074</v>
      </c>
      <c r="X24" s="52">
        <v>1020545</v>
      </c>
      <c r="Y24" s="52">
        <v>922330</v>
      </c>
      <c r="Z24" s="52">
        <v>98215</v>
      </c>
      <c r="AA24" s="52">
        <f t="shared" si="6"/>
        <v>1020545</v>
      </c>
      <c r="AB24" s="52">
        <f t="shared" si="7"/>
        <v>0</v>
      </c>
      <c r="AC24" s="53">
        <v>0.17</v>
      </c>
      <c r="AD24" s="53">
        <v>8.4000000000000005E-2</v>
      </c>
      <c r="AE24" s="52">
        <v>245002</v>
      </c>
      <c r="AF24" s="52">
        <v>37301</v>
      </c>
      <c r="AG24" s="52">
        <v>3650713</v>
      </c>
      <c r="AH24" s="52">
        <v>3155541</v>
      </c>
      <c r="AI24" s="52">
        <v>2565752</v>
      </c>
      <c r="AJ24" s="52">
        <v>383889</v>
      </c>
      <c r="AK24" s="52">
        <v>205900</v>
      </c>
      <c r="AL24" s="52">
        <v>3039266</v>
      </c>
      <c r="AM24" s="52">
        <v>2228737</v>
      </c>
      <c r="AN24" s="52">
        <v>810529</v>
      </c>
      <c r="AO24" s="110">
        <v>24.376179639401855</v>
      </c>
      <c r="AP24" s="54">
        <f t="shared" si="2"/>
        <v>7.6148760284945716E-2</v>
      </c>
      <c r="AQ24" s="110">
        <v>24.432481377244923</v>
      </c>
      <c r="AR24" s="52">
        <v>196722</v>
      </c>
      <c r="AS24" s="52">
        <v>13401991</v>
      </c>
      <c r="AT24" s="52">
        <v>677425.54451956891</v>
      </c>
      <c r="AU24" s="52">
        <v>9016869323200</v>
      </c>
      <c r="AV24" s="103">
        <v>1.4</v>
      </c>
      <c r="AW24" s="102">
        <v>18.88</v>
      </c>
      <c r="AX24" s="116">
        <v>4.002995550904572</v>
      </c>
    </row>
    <row r="25" spans="1:50">
      <c r="A25" s="51" t="s">
        <v>91</v>
      </c>
      <c r="B25" s="51">
        <v>2012</v>
      </c>
      <c r="C25" s="52">
        <v>11</v>
      </c>
      <c r="D25" s="52">
        <v>1</v>
      </c>
      <c r="E25" s="52">
        <v>2</v>
      </c>
      <c r="F25" s="52">
        <v>0</v>
      </c>
      <c r="G25" s="52">
        <f t="shared" si="8"/>
        <v>12</v>
      </c>
      <c r="H25" s="52">
        <f t="shared" si="0"/>
        <v>2</v>
      </c>
      <c r="I25" s="52">
        <f t="shared" si="1"/>
        <v>14</v>
      </c>
      <c r="J25" s="52">
        <v>157</v>
      </c>
      <c r="K25" s="52">
        <v>175</v>
      </c>
      <c r="L25" s="52">
        <f t="shared" si="3"/>
        <v>1801</v>
      </c>
      <c r="M25" s="52">
        <f t="shared" si="4"/>
        <v>18</v>
      </c>
      <c r="N25" s="52">
        <f t="shared" si="5"/>
        <v>1819</v>
      </c>
      <c r="O25" s="52">
        <v>10</v>
      </c>
      <c r="P25" s="52">
        <v>832</v>
      </c>
      <c r="Q25" s="52">
        <v>842</v>
      </c>
      <c r="R25" s="52">
        <v>8</v>
      </c>
      <c r="S25" s="52">
        <v>969</v>
      </c>
      <c r="T25" s="52">
        <v>977</v>
      </c>
      <c r="U25" s="52">
        <v>1819</v>
      </c>
      <c r="V25" s="52">
        <v>0</v>
      </c>
      <c r="W25" s="52">
        <v>623942</v>
      </c>
      <c r="X25" s="52">
        <v>609463</v>
      </c>
      <c r="Y25" s="52">
        <v>567780</v>
      </c>
      <c r="Z25" s="52">
        <v>41683</v>
      </c>
      <c r="AA25" s="52">
        <f t="shared" si="6"/>
        <v>609463</v>
      </c>
      <c r="AB25" s="52">
        <f t="shared" si="7"/>
        <v>0</v>
      </c>
      <c r="AC25" s="53">
        <v>0.11900000000000001</v>
      </c>
      <c r="AD25" s="53">
        <v>3.3000000000000002E-2</v>
      </c>
      <c r="AE25" s="52">
        <v>85331</v>
      </c>
      <c r="AF25" s="52">
        <v>12407</v>
      </c>
      <c r="AG25" s="52">
        <v>1338648</v>
      </c>
      <c r="AH25" s="52">
        <v>1082174</v>
      </c>
      <c r="AI25" s="52">
        <v>888703</v>
      </c>
      <c r="AJ25" s="52">
        <v>121206</v>
      </c>
      <c r="AK25" s="52">
        <v>72265</v>
      </c>
      <c r="AL25" s="52">
        <v>1017785</v>
      </c>
      <c r="AM25" s="52">
        <v>717213</v>
      </c>
      <c r="AN25" s="52">
        <v>300572</v>
      </c>
      <c r="AO25" s="110">
        <v>21.747681306970083</v>
      </c>
      <c r="AP25" s="54">
        <f t="shared" si="2"/>
        <v>8.997348167729019E-2</v>
      </c>
      <c r="AQ25" s="110">
        <v>21.876778457412009</v>
      </c>
      <c r="AR25" s="52">
        <v>56785</v>
      </c>
      <c r="AS25" s="52">
        <v>6773807</v>
      </c>
      <c r="AT25" s="52">
        <v>389244.0919363852</v>
      </c>
      <c r="AU25" s="52">
        <v>2763919536400</v>
      </c>
      <c r="AV25" s="103">
        <v>2.6</v>
      </c>
      <c r="AW25" s="102">
        <v>24.05</v>
      </c>
      <c r="AX25" s="116">
        <v>6.3026954206915065</v>
      </c>
    </row>
    <row r="26" spans="1:50">
      <c r="A26" s="51" t="s">
        <v>84</v>
      </c>
      <c r="B26" s="51">
        <v>2013</v>
      </c>
      <c r="C26" s="52">
        <v>11</v>
      </c>
      <c r="D26" s="52">
        <v>2</v>
      </c>
      <c r="E26" s="52">
        <v>0</v>
      </c>
      <c r="F26" s="52">
        <v>0</v>
      </c>
      <c r="G26" s="52">
        <f t="shared" si="8"/>
        <v>13</v>
      </c>
      <c r="H26" s="52">
        <f t="shared" si="0"/>
        <v>0</v>
      </c>
      <c r="I26" s="52">
        <f t="shared" si="1"/>
        <v>13</v>
      </c>
      <c r="J26" s="52">
        <v>254</v>
      </c>
      <c r="K26" s="52">
        <v>190</v>
      </c>
      <c r="L26" s="52">
        <f t="shared" si="3"/>
        <v>2534</v>
      </c>
      <c r="M26" s="52">
        <f t="shared" si="4"/>
        <v>0</v>
      </c>
      <c r="N26" s="52">
        <f t="shared" si="5"/>
        <v>2534</v>
      </c>
      <c r="O26" s="52">
        <v>0</v>
      </c>
      <c r="P26" s="52">
        <v>406</v>
      </c>
      <c r="Q26" s="52">
        <v>406</v>
      </c>
      <c r="R26" s="52">
        <v>0</v>
      </c>
      <c r="S26" s="52">
        <v>2128</v>
      </c>
      <c r="T26" s="52">
        <v>2128</v>
      </c>
      <c r="U26" s="52">
        <v>2534</v>
      </c>
      <c r="V26" s="52">
        <v>0</v>
      </c>
      <c r="W26" s="52">
        <v>892914</v>
      </c>
      <c r="X26" s="52">
        <v>826183</v>
      </c>
      <c r="Y26" s="52">
        <v>755355</v>
      </c>
      <c r="Z26" s="52">
        <v>70828</v>
      </c>
      <c r="AA26" s="52">
        <f t="shared" si="6"/>
        <v>826183</v>
      </c>
      <c r="AB26" s="52">
        <f t="shared" si="7"/>
        <v>0</v>
      </c>
      <c r="AC26" s="53">
        <v>0.215</v>
      </c>
      <c r="AD26" s="53">
        <v>0.12300000000000001</v>
      </c>
      <c r="AE26" s="52">
        <v>108621</v>
      </c>
      <c r="AF26" s="52">
        <v>9144</v>
      </c>
      <c r="AG26" s="52">
        <v>2517612</v>
      </c>
      <c r="AH26" s="52">
        <v>1855301</v>
      </c>
      <c r="AI26" s="52">
        <v>1584775</v>
      </c>
      <c r="AJ26" s="52">
        <v>155369</v>
      </c>
      <c r="AK26" s="52">
        <v>115157</v>
      </c>
      <c r="AL26" s="52">
        <v>2079004</v>
      </c>
      <c r="AM26" s="52">
        <v>1188458</v>
      </c>
      <c r="AN26" s="52">
        <v>890546</v>
      </c>
      <c r="AO26" s="110">
        <v>16.347347621710526</v>
      </c>
      <c r="AP26" s="54">
        <f t="shared" si="2"/>
        <v>8.2580412106925349E-2</v>
      </c>
      <c r="AQ26" s="110">
        <v>16.453949848264287</v>
      </c>
      <c r="AR26" s="52">
        <v>112622</v>
      </c>
      <c r="AS26" s="52">
        <v>10004588</v>
      </c>
      <c r="AT26" s="52">
        <v>577332.60222354741</v>
      </c>
      <c r="AU26" s="52">
        <v>6182559000000</v>
      </c>
      <c r="AV26" s="103">
        <v>1</v>
      </c>
      <c r="AW26" s="102">
        <v>22.02</v>
      </c>
      <c r="AX26" s="116">
        <v>7.1914337214494601</v>
      </c>
    </row>
    <row r="27" spans="1:50">
      <c r="A27" s="51" t="s">
        <v>85</v>
      </c>
      <c r="B27" s="51">
        <v>2013</v>
      </c>
      <c r="C27" s="52">
        <v>11</v>
      </c>
      <c r="D27" s="52">
        <v>2</v>
      </c>
      <c r="E27" s="52">
        <v>4</v>
      </c>
      <c r="F27" s="52">
        <v>1</v>
      </c>
      <c r="G27" s="52">
        <f t="shared" si="8"/>
        <v>13</v>
      </c>
      <c r="H27" s="52">
        <f t="shared" si="0"/>
        <v>5</v>
      </c>
      <c r="I27" s="52">
        <f t="shared" si="1"/>
        <v>18</v>
      </c>
      <c r="J27" s="52">
        <v>245</v>
      </c>
      <c r="K27" s="52">
        <v>231</v>
      </c>
      <c r="L27" s="52">
        <f t="shared" si="3"/>
        <v>2525</v>
      </c>
      <c r="M27" s="52">
        <f t="shared" si="4"/>
        <v>114</v>
      </c>
      <c r="N27" s="52">
        <f t="shared" si="5"/>
        <v>2639</v>
      </c>
      <c r="O27" s="52">
        <v>23</v>
      </c>
      <c r="P27" s="52">
        <v>1047</v>
      </c>
      <c r="Q27" s="52">
        <v>1070</v>
      </c>
      <c r="R27" s="52">
        <v>91</v>
      </c>
      <c r="S27" s="52">
        <v>1478</v>
      </c>
      <c r="T27" s="52">
        <v>1569</v>
      </c>
      <c r="U27" s="52">
        <v>2639</v>
      </c>
      <c r="V27" s="52">
        <v>3310</v>
      </c>
      <c r="W27" s="52">
        <v>1032649</v>
      </c>
      <c r="X27" s="52">
        <v>1076431</v>
      </c>
      <c r="Y27" s="52">
        <v>985975</v>
      </c>
      <c r="Z27" s="52">
        <v>90456</v>
      </c>
      <c r="AA27" s="52">
        <f t="shared" si="6"/>
        <v>1076431</v>
      </c>
      <c r="AB27" s="52">
        <f t="shared" si="7"/>
        <v>0</v>
      </c>
      <c r="AC27" s="53">
        <v>9.3000000000000013E-2</v>
      </c>
      <c r="AD27" s="53">
        <v>3.6000000000000004E-2</v>
      </c>
      <c r="AE27" s="52">
        <v>154694</v>
      </c>
      <c r="AF27" s="52">
        <v>45848</v>
      </c>
      <c r="AG27" s="52">
        <v>2749883</v>
      </c>
      <c r="AH27" s="52">
        <v>2219791</v>
      </c>
      <c r="AI27" s="52">
        <v>1891904</v>
      </c>
      <c r="AJ27" s="52">
        <v>198932</v>
      </c>
      <c r="AK27" s="52">
        <v>128955</v>
      </c>
      <c r="AL27" s="52">
        <v>2399709</v>
      </c>
      <c r="AM27" s="52">
        <v>1603693</v>
      </c>
      <c r="AN27" s="52">
        <v>796016</v>
      </c>
      <c r="AO27" s="110">
        <v>20.769939094610166</v>
      </c>
      <c r="AP27" s="54">
        <f t="shared" si="2"/>
        <v>6.3049562827366956E-2</v>
      </c>
      <c r="AQ27" s="110">
        <v>20.82103798382018</v>
      </c>
      <c r="AR27" s="52">
        <v>274200</v>
      </c>
      <c r="AS27" s="52">
        <v>17072775</v>
      </c>
      <c r="AT27" s="52">
        <v>375246.19831618475</v>
      </c>
      <c r="AU27" s="52">
        <v>6640134954900</v>
      </c>
      <c r="AV27" s="103">
        <v>0.5</v>
      </c>
      <c r="AW27" s="102">
        <v>21.52</v>
      </c>
      <c r="AX27" s="116">
        <v>5.7925848450986734</v>
      </c>
    </row>
    <row r="28" spans="1:50">
      <c r="A28" s="51" t="s">
        <v>86</v>
      </c>
      <c r="B28" s="51">
        <v>2013</v>
      </c>
      <c r="C28" s="52">
        <v>24</v>
      </c>
      <c r="D28" s="52">
        <v>1</v>
      </c>
      <c r="E28" s="52">
        <v>1</v>
      </c>
      <c r="F28" s="52">
        <v>0</v>
      </c>
      <c r="G28" s="52">
        <f t="shared" si="8"/>
        <v>25</v>
      </c>
      <c r="H28" s="52">
        <f t="shared" si="0"/>
        <v>1</v>
      </c>
      <c r="I28" s="52">
        <f t="shared" si="1"/>
        <v>26</v>
      </c>
      <c r="J28" s="52">
        <v>701</v>
      </c>
      <c r="K28" s="52">
        <v>567</v>
      </c>
      <c r="L28" s="52">
        <f t="shared" si="3"/>
        <v>6841</v>
      </c>
      <c r="M28" s="52">
        <f t="shared" si="4"/>
        <v>84</v>
      </c>
      <c r="N28" s="52">
        <f t="shared" si="5"/>
        <v>6925</v>
      </c>
      <c r="O28" s="52">
        <v>64</v>
      </c>
      <c r="P28" s="52">
        <v>2908</v>
      </c>
      <c r="Q28" s="52">
        <v>2972</v>
      </c>
      <c r="R28" s="52">
        <v>20</v>
      </c>
      <c r="S28" s="52">
        <v>3933</v>
      </c>
      <c r="T28" s="52">
        <v>3953</v>
      </c>
      <c r="U28" s="52">
        <v>6925</v>
      </c>
      <c r="V28" s="52">
        <v>0</v>
      </c>
      <c r="W28" s="52">
        <v>2288787</v>
      </c>
      <c r="X28" s="52">
        <v>2445152</v>
      </c>
      <c r="Y28" s="52">
        <v>2351964</v>
      </c>
      <c r="Z28" s="52">
        <v>93188</v>
      </c>
      <c r="AA28" s="52">
        <f t="shared" si="6"/>
        <v>2445152</v>
      </c>
      <c r="AB28" s="52">
        <f t="shared" si="7"/>
        <v>0</v>
      </c>
      <c r="AC28" s="53">
        <v>0.126</v>
      </c>
      <c r="AD28" s="53">
        <v>3.7000000000000005E-2</v>
      </c>
      <c r="AE28" s="52">
        <v>346858</v>
      </c>
      <c r="AF28" s="52">
        <v>55510</v>
      </c>
      <c r="AG28" s="52">
        <v>5520537</v>
      </c>
      <c r="AH28" s="52">
        <v>4730952</v>
      </c>
      <c r="AI28" s="52">
        <v>4055389</v>
      </c>
      <c r="AJ28" s="52">
        <v>351084</v>
      </c>
      <c r="AK28" s="52">
        <v>324479</v>
      </c>
      <c r="AL28" s="52">
        <v>4520296</v>
      </c>
      <c r="AM28" s="52">
        <v>3063138</v>
      </c>
      <c r="AN28" s="52">
        <v>1457158</v>
      </c>
      <c r="AO28" s="110">
        <v>14.264608290058463</v>
      </c>
      <c r="AP28" s="54">
        <f t="shared" si="2"/>
        <v>0.11070295173673984</v>
      </c>
      <c r="AQ28" s="110">
        <v>14.317568604292195</v>
      </c>
      <c r="AR28" s="52">
        <v>322462</v>
      </c>
      <c r="AS28" s="52">
        <v>22087505</v>
      </c>
      <c r="AT28" s="52">
        <v>882183.07097706641</v>
      </c>
      <c r="AU28" s="52">
        <v>21119264228000</v>
      </c>
      <c r="AV28" s="103">
        <v>2.6</v>
      </c>
      <c r="AW28" s="102">
        <v>25.01</v>
      </c>
      <c r="AX28" s="116">
        <v>10.760213131125582</v>
      </c>
    </row>
    <row r="29" spans="1:50">
      <c r="A29" s="51" t="s">
        <v>87</v>
      </c>
      <c r="B29" s="51">
        <v>2013</v>
      </c>
      <c r="C29" s="52">
        <v>3</v>
      </c>
      <c r="D29" s="52">
        <v>1</v>
      </c>
      <c r="E29" s="52">
        <v>0</v>
      </c>
      <c r="F29" s="52">
        <v>0</v>
      </c>
      <c r="G29" s="52">
        <f t="shared" si="8"/>
        <v>4</v>
      </c>
      <c r="H29" s="52">
        <f t="shared" si="0"/>
        <v>0</v>
      </c>
      <c r="I29" s="52">
        <f t="shared" si="1"/>
        <v>4</v>
      </c>
      <c r="J29" s="52">
        <v>38</v>
      </c>
      <c r="K29" s="52">
        <v>26</v>
      </c>
      <c r="L29" s="52">
        <f t="shared" si="3"/>
        <v>340</v>
      </c>
      <c r="M29" s="52">
        <f t="shared" si="4"/>
        <v>0</v>
      </c>
      <c r="N29" s="52">
        <f t="shared" si="5"/>
        <v>340</v>
      </c>
      <c r="O29" s="52">
        <v>0</v>
      </c>
      <c r="P29" s="52">
        <v>105</v>
      </c>
      <c r="Q29" s="52">
        <v>105</v>
      </c>
      <c r="R29" s="52">
        <v>0</v>
      </c>
      <c r="S29" s="52">
        <v>235</v>
      </c>
      <c r="T29" s="52">
        <v>235</v>
      </c>
      <c r="U29" s="52">
        <v>340</v>
      </c>
      <c r="V29" s="52">
        <v>0</v>
      </c>
      <c r="W29" s="52">
        <v>60096</v>
      </c>
      <c r="X29" s="52">
        <v>60332</v>
      </c>
      <c r="Y29" s="52">
        <v>55476</v>
      </c>
      <c r="Z29" s="52">
        <v>4856</v>
      </c>
      <c r="AA29" s="52">
        <f t="shared" si="6"/>
        <v>60332</v>
      </c>
      <c r="AB29" s="52">
        <f t="shared" si="7"/>
        <v>0</v>
      </c>
      <c r="AC29" s="53">
        <v>0.379</v>
      </c>
      <c r="AD29" s="53">
        <v>0.245</v>
      </c>
      <c r="AE29" s="52">
        <v>11757</v>
      </c>
      <c r="AF29" s="52">
        <v>-4738</v>
      </c>
      <c r="AG29" s="52">
        <v>145904</v>
      </c>
      <c r="AH29" s="52">
        <v>116291</v>
      </c>
      <c r="AI29" s="52">
        <v>95064</v>
      </c>
      <c r="AJ29" s="52">
        <v>17843</v>
      </c>
      <c r="AK29" s="52">
        <v>3384</v>
      </c>
      <c r="AL29" s="52">
        <v>100582</v>
      </c>
      <c r="AM29" s="52">
        <v>67722</v>
      </c>
      <c r="AN29" s="52">
        <v>32860</v>
      </c>
      <c r="AO29" s="110">
        <v>11.44440339003981</v>
      </c>
      <c r="AP29" s="54">
        <f t="shared" si="2"/>
        <v>3.6603515107170789E-2</v>
      </c>
      <c r="AQ29" s="110">
        <v>11.986495696458125</v>
      </c>
      <c r="AR29" s="52">
        <v>36125</v>
      </c>
      <c r="AS29" s="52">
        <v>1648257</v>
      </c>
      <c r="AT29" s="52">
        <v>323160.7635263062</v>
      </c>
      <c r="AU29" s="52">
        <v>548071929600.00006</v>
      </c>
      <c r="AV29" s="103">
        <v>0.7</v>
      </c>
      <c r="AW29" s="102">
        <v>27.33</v>
      </c>
      <c r="AX29" s="116">
        <v>3.256071908520866</v>
      </c>
    </row>
    <row r="30" spans="1:50">
      <c r="A30" s="51" t="s">
        <v>88</v>
      </c>
      <c r="B30" s="51">
        <v>2013</v>
      </c>
      <c r="C30" s="52">
        <v>13</v>
      </c>
      <c r="D30" s="52">
        <v>1</v>
      </c>
      <c r="E30" s="52">
        <v>1</v>
      </c>
      <c r="F30" s="52">
        <v>1</v>
      </c>
      <c r="G30" s="52">
        <f t="shared" si="8"/>
        <v>14</v>
      </c>
      <c r="H30" s="52">
        <f t="shared" si="0"/>
        <v>2</v>
      </c>
      <c r="I30" s="52">
        <f t="shared" si="1"/>
        <v>16</v>
      </c>
      <c r="J30" s="52">
        <v>343</v>
      </c>
      <c r="K30" s="52">
        <v>434</v>
      </c>
      <c r="L30" s="52">
        <f t="shared" si="3"/>
        <v>2885</v>
      </c>
      <c r="M30" s="52">
        <f t="shared" si="4"/>
        <v>8</v>
      </c>
      <c r="N30" s="52">
        <f t="shared" si="5"/>
        <v>2893</v>
      </c>
      <c r="O30" s="52">
        <v>7</v>
      </c>
      <c r="P30" s="52">
        <v>1345</v>
      </c>
      <c r="Q30" s="52">
        <v>1352</v>
      </c>
      <c r="R30" s="52">
        <v>1</v>
      </c>
      <c r="S30" s="52">
        <v>1540</v>
      </c>
      <c r="T30" s="52">
        <v>1541</v>
      </c>
      <c r="U30" s="52">
        <v>2893</v>
      </c>
      <c r="V30" s="52">
        <v>0</v>
      </c>
      <c r="W30" s="52">
        <v>1234533</v>
      </c>
      <c r="X30" s="52">
        <v>1007840</v>
      </c>
      <c r="Y30" s="52">
        <v>901454</v>
      </c>
      <c r="Z30" s="52">
        <v>106386</v>
      </c>
      <c r="AA30" s="52">
        <f t="shared" si="6"/>
        <v>1007840</v>
      </c>
      <c r="AB30" s="52">
        <f t="shared" si="7"/>
        <v>0</v>
      </c>
      <c r="AC30" s="53">
        <v>0.19600000000000001</v>
      </c>
      <c r="AD30" s="53">
        <v>8.8000000000000009E-2</v>
      </c>
      <c r="AE30" s="52">
        <v>156237</v>
      </c>
      <c r="AF30" s="52">
        <v>32806</v>
      </c>
      <c r="AG30" s="52">
        <v>2530828</v>
      </c>
      <c r="AH30" s="52">
        <v>2044689</v>
      </c>
      <c r="AI30" s="52">
        <v>1703670</v>
      </c>
      <c r="AJ30" s="52">
        <v>219175</v>
      </c>
      <c r="AK30" s="52">
        <v>121844</v>
      </c>
      <c r="AL30" s="52">
        <v>2097078</v>
      </c>
      <c r="AM30" s="52">
        <v>1346288</v>
      </c>
      <c r="AN30" s="52">
        <v>750790</v>
      </c>
      <c r="AO30" s="110">
        <v>20.832421830537903</v>
      </c>
      <c r="AP30" s="54">
        <f t="shared" si="2"/>
        <v>6.1267375827544837E-2</v>
      </c>
      <c r="AQ30" s="110">
        <v>20.907726063692252</v>
      </c>
      <c r="AR30" s="52">
        <v>1240192</v>
      </c>
      <c r="AS30" s="52">
        <v>16449864</v>
      </c>
      <c r="AT30" s="52">
        <v>374610.78036371362</v>
      </c>
      <c r="AU30" s="52">
        <v>6540560000000</v>
      </c>
      <c r="AV30" s="103">
        <v>-0.6</v>
      </c>
      <c r="AW30" s="102">
        <v>27.19</v>
      </c>
      <c r="AX30" s="116">
        <v>2.2950682896261725</v>
      </c>
    </row>
    <row r="31" spans="1:50">
      <c r="A31" s="51" t="s">
        <v>89</v>
      </c>
      <c r="B31" s="51">
        <v>2013</v>
      </c>
      <c r="C31" s="52">
        <v>9</v>
      </c>
      <c r="D31" s="52">
        <v>2</v>
      </c>
      <c r="E31" s="52">
        <v>1</v>
      </c>
      <c r="F31" s="52">
        <v>1</v>
      </c>
      <c r="G31" s="52">
        <f t="shared" si="8"/>
        <v>11</v>
      </c>
      <c r="H31" s="52">
        <f t="shared" si="0"/>
        <v>2</v>
      </c>
      <c r="I31" s="52">
        <f t="shared" si="1"/>
        <v>13</v>
      </c>
      <c r="J31" s="52">
        <v>115</v>
      </c>
      <c r="K31" s="52">
        <v>135</v>
      </c>
      <c r="L31" s="52">
        <f t="shared" si="3"/>
        <v>1401</v>
      </c>
      <c r="M31" s="52">
        <f t="shared" si="4"/>
        <v>11</v>
      </c>
      <c r="N31" s="52">
        <f t="shared" si="5"/>
        <v>1412</v>
      </c>
      <c r="O31" s="52">
        <v>6</v>
      </c>
      <c r="P31" s="52">
        <v>644</v>
      </c>
      <c r="Q31" s="52">
        <v>650</v>
      </c>
      <c r="R31" s="52">
        <v>5</v>
      </c>
      <c r="S31" s="52">
        <v>757</v>
      </c>
      <c r="T31" s="52">
        <v>762</v>
      </c>
      <c r="U31" s="52">
        <v>1412</v>
      </c>
      <c r="V31" s="52">
        <v>0</v>
      </c>
      <c r="W31" s="52">
        <v>376905</v>
      </c>
      <c r="X31" s="52">
        <v>362490</v>
      </c>
      <c r="Y31" s="52">
        <v>326891</v>
      </c>
      <c r="Z31" s="52">
        <v>35599</v>
      </c>
      <c r="AA31" s="52">
        <f t="shared" si="6"/>
        <v>362490</v>
      </c>
      <c r="AB31" s="52">
        <f t="shared" si="7"/>
        <v>0</v>
      </c>
      <c r="AC31" s="53">
        <v>0.16200000000000001</v>
      </c>
      <c r="AD31" s="53">
        <v>5.2000000000000005E-2</v>
      </c>
      <c r="AE31" s="52">
        <v>72109</v>
      </c>
      <c r="AF31" s="52">
        <v>5917</v>
      </c>
      <c r="AG31" s="52">
        <v>996886</v>
      </c>
      <c r="AH31" s="52">
        <v>769201</v>
      </c>
      <c r="AI31" s="52">
        <v>606201</v>
      </c>
      <c r="AJ31" s="52">
        <v>102584</v>
      </c>
      <c r="AK31" s="52">
        <v>60462</v>
      </c>
      <c r="AL31" s="52">
        <v>770580</v>
      </c>
      <c r="AM31" s="52">
        <v>565733</v>
      </c>
      <c r="AN31" s="52">
        <v>204847</v>
      </c>
      <c r="AO31" s="110">
        <v>10.370872147599808</v>
      </c>
      <c r="AP31" s="54">
        <f t="shared" si="2"/>
        <v>1.9589548457908734E-2</v>
      </c>
      <c r="AQ31" s="110">
        <v>10.460630408420988</v>
      </c>
      <c r="AR31" s="52">
        <v>1267000</v>
      </c>
      <c r="AS31" s="52">
        <v>18504255</v>
      </c>
      <c r="AT31" s="52">
        <v>272683.62925108982</v>
      </c>
      <c r="AU31" s="52">
        <v>5050073000000</v>
      </c>
      <c r="AV31" s="103">
        <v>2.2999999999999998</v>
      </c>
      <c r="AW31" s="102">
        <v>11.52</v>
      </c>
      <c r="AX31" s="116">
        <v>5.3151306339472626</v>
      </c>
    </row>
    <row r="32" spans="1:50">
      <c r="A32" s="51" t="s">
        <v>90</v>
      </c>
      <c r="B32" s="51">
        <v>2013</v>
      </c>
      <c r="C32" s="52">
        <v>18</v>
      </c>
      <c r="D32" s="52">
        <v>3</v>
      </c>
      <c r="E32" s="52">
        <v>1</v>
      </c>
      <c r="F32" s="52">
        <v>1</v>
      </c>
      <c r="G32" s="52">
        <f t="shared" si="8"/>
        <v>21</v>
      </c>
      <c r="H32" s="52">
        <f t="shared" si="0"/>
        <v>2</v>
      </c>
      <c r="I32" s="52">
        <f t="shared" si="1"/>
        <v>23</v>
      </c>
      <c r="J32" s="52">
        <v>385</v>
      </c>
      <c r="K32" s="52">
        <v>367</v>
      </c>
      <c r="L32" s="52">
        <f t="shared" si="3"/>
        <v>4375</v>
      </c>
      <c r="M32" s="52">
        <f t="shared" si="4"/>
        <v>0</v>
      </c>
      <c r="N32" s="52">
        <f t="shared" si="5"/>
        <v>4375</v>
      </c>
      <c r="O32" s="52">
        <v>0</v>
      </c>
      <c r="P32" s="52">
        <v>1240</v>
      </c>
      <c r="Q32" s="52">
        <v>1240</v>
      </c>
      <c r="R32" s="52">
        <v>0</v>
      </c>
      <c r="S32" s="52">
        <v>3135</v>
      </c>
      <c r="T32" s="52">
        <v>3135</v>
      </c>
      <c r="U32" s="52">
        <v>4375</v>
      </c>
      <c r="V32" s="52">
        <v>0</v>
      </c>
      <c r="W32" s="52">
        <v>1192314</v>
      </c>
      <c r="X32" s="52">
        <v>1129771</v>
      </c>
      <c r="Y32" s="52">
        <v>1004191</v>
      </c>
      <c r="Z32" s="52">
        <v>125580</v>
      </c>
      <c r="AA32" s="52">
        <f t="shared" si="6"/>
        <v>1129771</v>
      </c>
      <c r="AB32" s="52">
        <f t="shared" si="7"/>
        <v>0</v>
      </c>
      <c r="AC32" s="53">
        <v>0.17399999999999999</v>
      </c>
      <c r="AD32" s="53">
        <v>9.1999999999999998E-2</v>
      </c>
      <c r="AE32" s="52">
        <v>262260</v>
      </c>
      <c r="AF32" s="52">
        <v>43211</v>
      </c>
      <c r="AG32" s="52">
        <v>4100840</v>
      </c>
      <c r="AH32" s="52">
        <v>3411210</v>
      </c>
      <c r="AI32" s="52">
        <v>2717203</v>
      </c>
      <c r="AJ32" s="52">
        <v>451865</v>
      </c>
      <c r="AK32" s="52">
        <v>242142</v>
      </c>
      <c r="AL32" s="52">
        <v>3412350</v>
      </c>
      <c r="AM32" s="52">
        <v>2543115</v>
      </c>
      <c r="AN32" s="52">
        <v>869235</v>
      </c>
      <c r="AO32" s="110">
        <v>26.257967997040094</v>
      </c>
      <c r="AP32" s="54">
        <f t="shared" si="2"/>
        <v>8.1971888826490563E-2</v>
      </c>
      <c r="AQ32" s="110">
        <v>26.316513136267528</v>
      </c>
      <c r="AR32" s="52">
        <v>196722</v>
      </c>
      <c r="AS32" s="52">
        <v>13782420</v>
      </c>
      <c r="AT32" s="52">
        <v>681498.48896301026</v>
      </c>
      <c r="AU32" s="52">
        <v>9343922875900</v>
      </c>
      <c r="AV32" s="103">
        <v>0.7</v>
      </c>
      <c r="AW32" s="102">
        <v>25.46</v>
      </c>
      <c r="AX32" s="116">
        <v>2.4123852760557867</v>
      </c>
    </row>
    <row r="33" spans="1:50">
      <c r="A33" s="51" t="s">
        <v>91</v>
      </c>
      <c r="B33" s="51">
        <v>2013</v>
      </c>
      <c r="C33" s="52">
        <v>11</v>
      </c>
      <c r="D33" s="52">
        <v>2</v>
      </c>
      <c r="E33" s="52">
        <v>2</v>
      </c>
      <c r="F33" s="52">
        <v>0</v>
      </c>
      <c r="G33" s="52">
        <f t="shared" si="8"/>
        <v>13</v>
      </c>
      <c r="H33" s="52">
        <f t="shared" si="0"/>
        <v>2</v>
      </c>
      <c r="I33" s="52">
        <f t="shared" si="1"/>
        <v>15</v>
      </c>
      <c r="J33" s="52">
        <v>191</v>
      </c>
      <c r="K33" s="52">
        <v>183</v>
      </c>
      <c r="L33" s="52">
        <f t="shared" si="3"/>
        <v>2011</v>
      </c>
      <c r="M33" s="52">
        <f t="shared" si="4"/>
        <v>6</v>
      </c>
      <c r="N33" s="52">
        <f t="shared" si="5"/>
        <v>2017</v>
      </c>
      <c r="O33" s="52">
        <v>4</v>
      </c>
      <c r="P33" s="52">
        <v>853</v>
      </c>
      <c r="Q33" s="52">
        <v>857</v>
      </c>
      <c r="R33" s="52">
        <v>2</v>
      </c>
      <c r="S33" s="52">
        <v>1158</v>
      </c>
      <c r="T33" s="52">
        <v>1160</v>
      </c>
      <c r="U33" s="52">
        <v>2017</v>
      </c>
      <c r="V33" s="52">
        <v>0</v>
      </c>
      <c r="W33" s="52">
        <v>671451</v>
      </c>
      <c r="X33" s="52">
        <v>639056</v>
      </c>
      <c r="Y33" s="52">
        <v>597282</v>
      </c>
      <c r="Z33" s="52">
        <v>41774</v>
      </c>
      <c r="AA33" s="52">
        <f t="shared" si="6"/>
        <v>639056</v>
      </c>
      <c r="AB33" s="52">
        <f t="shared" si="7"/>
        <v>0</v>
      </c>
      <c r="AC33" s="53">
        <v>0.151</v>
      </c>
      <c r="AD33" s="53">
        <v>4.8000000000000001E-2</v>
      </c>
      <c r="AE33" s="52">
        <v>88728</v>
      </c>
      <c r="AF33" s="52">
        <v>-7258</v>
      </c>
      <c r="AG33" s="52">
        <v>1543410</v>
      </c>
      <c r="AH33" s="52">
        <v>1171534</v>
      </c>
      <c r="AI33" s="52">
        <v>987920</v>
      </c>
      <c r="AJ33" s="52">
        <v>112630</v>
      </c>
      <c r="AK33" s="52">
        <v>70984</v>
      </c>
      <c r="AL33" s="52">
        <v>1153663</v>
      </c>
      <c r="AM33" s="52">
        <v>796309</v>
      </c>
      <c r="AN33" s="52">
        <v>357354</v>
      </c>
      <c r="AO33" s="110">
        <v>27.139648934428291</v>
      </c>
      <c r="AP33" s="54">
        <f t="shared" si="2"/>
        <v>9.1888085805311243E-2</v>
      </c>
      <c r="AQ33" s="110">
        <v>27.247542305841073</v>
      </c>
      <c r="AR33" s="52">
        <v>56785</v>
      </c>
      <c r="AS33" s="52">
        <v>6954721</v>
      </c>
      <c r="AT33" s="52">
        <v>408229.40506560891</v>
      </c>
      <c r="AU33" s="52">
        <v>2974131653300</v>
      </c>
      <c r="AV33" s="103">
        <v>1.8</v>
      </c>
      <c r="AW33" s="102">
        <v>15.57</v>
      </c>
      <c r="AX33" s="116">
        <v>5.824265832445505</v>
      </c>
    </row>
    <row r="34" spans="1:50">
      <c r="A34" s="51" t="s">
        <v>84</v>
      </c>
      <c r="B34" s="51">
        <v>2014</v>
      </c>
      <c r="C34" s="52">
        <v>13</v>
      </c>
      <c r="D34" s="52">
        <v>2</v>
      </c>
      <c r="E34" s="52">
        <v>0</v>
      </c>
      <c r="F34" s="52">
        <v>0</v>
      </c>
      <c r="G34" s="52">
        <f t="shared" si="8"/>
        <v>15</v>
      </c>
      <c r="H34" s="52">
        <f t="shared" ref="H34:H65" si="9">+E34+F34</f>
        <v>0</v>
      </c>
      <c r="I34" s="52">
        <f t="shared" ref="I34:I65" si="10">+G34+H34</f>
        <v>15</v>
      </c>
      <c r="J34" s="52">
        <v>264</v>
      </c>
      <c r="K34" s="52">
        <v>199</v>
      </c>
      <c r="L34" s="52">
        <f t="shared" si="3"/>
        <v>2631</v>
      </c>
      <c r="M34" s="52">
        <f t="shared" si="4"/>
        <v>0</v>
      </c>
      <c r="N34" s="52">
        <f t="shared" si="5"/>
        <v>2631</v>
      </c>
      <c r="O34" s="52">
        <v>0</v>
      </c>
      <c r="P34" s="52">
        <v>414</v>
      </c>
      <c r="Q34" s="52">
        <v>414</v>
      </c>
      <c r="R34" s="52">
        <v>0</v>
      </c>
      <c r="S34" s="52">
        <v>2217</v>
      </c>
      <c r="T34" s="52">
        <v>2217</v>
      </c>
      <c r="U34" s="52">
        <v>2631</v>
      </c>
      <c r="V34" s="52">
        <v>0</v>
      </c>
      <c r="W34" s="52">
        <v>935054</v>
      </c>
      <c r="X34" s="52">
        <v>935054</v>
      </c>
      <c r="Y34" s="52">
        <v>843689</v>
      </c>
      <c r="Z34" s="52">
        <v>91365</v>
      </c>
      <c r="AA34" s="52">
        <f t="shared" si="6"/>
        <v>935054</v>
      </c>
      <c r="AB34" s="52">
        <f t="shared" si="7"/>
        <v>0</v>
      </c>
      <c r="AC34" s="53">
        <v>0.216</v>
      </c>
      <c r="AD34" s="53">
        <v>0.122</v>
      </c>
      <c r="AE34" s="52">
        <v>134656</v>
      </c>
      <c r="AF34" s="52">
        <v>24786</v>
      </c>
      <c r="AG34" s="52">
        <v>2896748</v>
      </c>
      <c r="AH34" s="52">
        <v>2107279</v>
      </c>
      <c r="AI34" s="52">
        <v>1817517</v>
      </c>
      <c r="AJ34" s="52">
        <v>171536</v>
      </c>
      <c r="AK34" s="52">
        <v>118226</v>
      </c>
      <c r="AL34" s="52">
        <v>2107279</v>
      </c>
      <c r="AM34" s="52">
        <v>1332739</v>
      </c>
      <c r="AN34" s="52">
        <v>1028299</v>
      </c>
      <c r="AO34" s="110">
        <v>16.632482381726312</v>
      </c>
      <c r="AP34" s="54">
        <f t="shared" ref="AP34:AP65" si="11">X34/AS34</f>
        <v>9.0898061815278194E-2</v>
      </c>
      <c r="AQ34" s="110">
        <v>16.737109135635588</v>
      </c>
      <c r="AR34" s="52">
        <v>112622</v>
      </c>
      <c r="AS34" s="52">
        <v>10286842</v>
      </c>
      <c r="AT34" s="52">
        <v>594680.92667962762</v>
      </c>
      <c r="AU34" s="52">
        <v>6559333000000</v>
      </c>
      <c r="AV34" s="103">
        <v>-1.1000000000000001</v>
      </c>
      <c r="AW34" s="102">
        <v>26.58</v>
      </c>
      <c r="AX34" s="116">
        <v>6.3576790979193163</v>
      </c>
    </row>
    <row r="35" spans="1:50">
      <c r="A35" s="51" t="s">
        <v>85</v>
      </c>
      <c r="B35" s="51">
        <v>2014</v>
      </c>
      <c r="C35" s="52">
        <v>11</v>
      </c>
      <c r="D35" s="52">
        <v>2</v>
      </c>
      <c r="E35" s="52">
        <v>3</v>
      </c>
      <c r="F35" s="52">
        <v>1</v>
      </c>
      <c r="G35" s="52">
        <f t="shared" si="8"/>
        <v>13</v>
      </c>
      <c r="H35" s="52">
        <f t="shared" si="9"/>
        <v>4</v>
      </c>
      <c r="I35" s="52">
        <f t="shared" si="10"/>
        <v>17</v>
      </c>
      <c r="J35" s="52">
        <v>305</v>
      </c>
      <c r="K35" s="52">
        <v>244</v>
      </c>
      <c r="L35" s="52">
        <f t="shared" si="3"/>
        <v>2686</v>
      </c>
      <c r="M35" s="52">
        <f t="shared" si="4"/>
        <v>86</v>
      </c>
      <c r="N35" s="52">
        <f t="shared" si="5"/>
        <v>2772</v>
      </c>
      <c r="O35" s="52">
        <v>30</v>
      </c>
      <c r="P35" s="52">
        <v>1154</v>
      </c>
      <c r="Q35" s="52">
        <v>1184</v>
      </c>
      <c r="R35" s="52">
        <v>56</v>
      </c>
      <c r="S35" s="52">
        <v>1532</v>
      </c>
      <c r="T35" s="52">
        <v>1588</v>
      </c>
      <c r="U35" s="52">
        <v>2772</v>
      </c>
      <c r="V35" s="52">
        <v>0</v>
      </c>
      <c r="W35" s="52">
        <v>1206580</v>
      </c>
      <c r="X35" s="52">
        <v>1206580</v>
      </c>
      <c r="Y35" s="52">
        <v>1095011</v>
      </c>
      <c r="Z35" s="52">
        <v>111569</v>
      </c>
      <c r="AA35" s="52">
        <f t="shared" si="6"/>
        <v>1206580</v>
      </c>
      <c r="AB35" s="52">
        <f t="shared" si="7"/>
        <v>0</v>
      </c>
      <c r="AC35" s="53">
        <v>8.8999999999999996E-2</v>
      </c>
      <c r="AD35" s="53">
        <v>3.3000000000000002E-2</v>
      </c>
      <c r="AE35" s="52">
        <v>167515</v>
      </c>
      <c r="AF35" s="52">
        <v>44977</v>
      </c>
      <c r="AG35" s="52">
        <v>3220316</v>
      </c>
      <c r="AH35" s="52">
        <v>2422010</v>
      </c>
      <c r="AI35" s="52">
        <v>2048602</v>
      </c>
      <c r="AJ35" s="52">
        <v>238589</v>
      </c>
      <c r="AK35" s="52">
        <v>134819</v>
      </c>
      <c r="AL35" s="52">
        <v>2891361</v>
      </c>
      <c r="AM35" s="52">
        <v>1939567</v>
      </c>
      <c r="AN35" s="52">
        <v>951794</v>
      </c>
      <c r="AO35" s="110">
        <v>23.358866199545528</v>
      </c>
      <c r="AP35" s="54">
        <f t="shared" si="11"/>
        <v>6.8610191835934198E-2</v>
      </c>
      <c r="AQ35" s="110">
        <v>23.405608156112866</v>
      </c>
      <c r="AR35" s="52">
        <v>274200</v>
      </c>
      <c r="AS35" s="52">
        <v>17586017</v>
      </c>
      <c r="AT35" s="52">
        <v>377656.05851977743</v>
      </c>
      <c r="AU35" s="52">
        <v>6884466390200</v>
      </c>
      <c r="AV35" s="103">
        <v>-0.3</v>
      </c>
      <c r="AW35" s="102">
        <v>27.92</v>
      </c>
      <c r="AX35" s="116">
        <v>4.3268456145297591</v>
      </c>
    </row>
    <row r="36" spans="1:50">
      <c r="A36" s="51" t="s">
        <v>86</v>
      </c>
      <c r="B36" s="51">
        <v>2014</v>
      </c>
      <c r="C36" s="52">
        <v>23</v>
      </c>
      <c r="D36" s="52">
        <v>2</v>
      </c>
      <c r="E36" s="52">
        <v>1</v>
      </c>
      <c r="F36" s="52">
        <v>1</v>
      </c>
      <c r="G36" s="52">
        <f t="shared" si="8"/>
        <v>25</v>
      </c>
      <c r="H36" s="52">
        <f t="shared" si="9"/>
        <v>2</v>
      </c>
      <c r="I36" s="52">
        <f t="shared" si="10"/>
        <v>27</v>
      </c>
      <c r="J36" s="52">
        <v>832</v>
      </c>
      <c r="K36" s="52">
        <v>600</v>
      </c>
      <c r="L36" s="52">
        <f t="shared" si="3"/>
        <v>7286</v>
      </c>
      <c r="M36" s="52">
        <f t="shared" si="4"/>
        <v>65</v>
      </c>
      <c r="N36" s="52">
        <f t="shared" si="5"/>
        <v>7351</v>
      </c>
      <c r="O36" s="52">
        <v>48</v>
      </c>
      <c r="P36" s="52">
        <v>3127</v>
      </c>
      <c r="Q36" s="52">
        <v>3175</v>
      </c>
      <c r="R36" s="52">
        <v>17</v>
      </c>
      <c r="S36" s="52">
        <v>4159</v>
      </c>
      <c r="T36" s="52">
        <v>4176</v>
      </c>
      <c r="U36" s="52">
        <v>7351</v>
      </c>
      <c r="V36" s="52">
        <v>0</v>
      </c>
      <c r="W36" s="52">
        <v>2573103</v>
      </c>
      <c r="X36" s="52">
        <v>2572508</v>
      </c>
      <c r="Y36" s="52">
        <v>2476496</v>
      </c>
      <c r="Z36" s="52">
        <v>96012</v>
      </c>
      <c r="AA36" s="52">
        <f t="shared" si="6"/>
        <v>2572508</v>
      </c>
      <c r="AB36" s="52">
        <f t="shared" si="7"/>
        <v>0</v>
      </c>
      <c r="AC36" s="53">
        <v>0.112</v>
      </c>
      <c r="AD36" s="53">
        <v>3.5000000000000003E-2</v>
      </c>
      <c r="AE36" s="52">
        <v>409491</v>
      </c>
      <c r="AF36" s="52">
        <v>54983</v>
      </c>
      <c r="AG36" s="52">
        <v>6665875</v>
      </c>
      <c r="AH36" s="52">
        <v>5700303</v>
      </c>
      <c r="AI36" s="52">
        <v>4887001</v>
      </c>
      <c r="AJ36" s="52">
        <v>391510</v>
      </c>
      <c r="AK36" s="52">
        <v>421792</v>
      </c>
      <c r="AL36" s="52">
        <v>5487403</v>
      </c>
      <c r="AM36" s="52">
        <v>3640888</v>
      </c>
      <c r="AN36" s="52">
        <v>1846515</v>
      </c>
      <c r="AO36" s="110">
        <v>14.621456227823328</v>
      </c>
      <c r="AP36" s="54">
        <f t="shared" si="11"/>
        <v>0.1135881317307382</v>
      </c>
      <c r="AQ36" s="110">
        <v>14.6906998099912</v>
      </c>
      <c r="AR36" s="52">
        <v>322462</v>
      </c>
      <c r="AS36" s="52">
        <v>22647683</v>
      </c>
      <c r="AT36" s="52">
        <v>983251.26011139783</v>
      </c>
      <c r="AU36" s="52">
        <v>24116592041000</v>
      </c>
      <c r="AV36" s="103">
        <v>0.5</v>
      </c>
      <c r="AW36" s="102">
        <v>26.23</v>
      </c>
      <c r="AX36" s="116">
        <v>9.3719999424037468</v>
      </c>
    </row>
    <row r="37" spans="1:50">
      <c r="A37" s="51" t="s">
        <v>87</v>
      </c>
      <c r="B37" s="51">
        <v>2014</v>
      </c>
      <c r="C37" s="52">
        <v>3</v>
      </c>
      <c r="D37" s="52">
        <v>1</v>
      </c>
      <c r="E37" s="52">
        <v>0</v>
      </c>
      <c r="F37" s="52">
        <v>0</v>
      </c>
      <c r="G37" s="52">
        <f t="shared" si="8"/>
        <v>4</v>
      </c>
      <c r="H37" s="52">
        <f t="shared" si="9"/>
        <v>0</v>
      </c>
      <c r="I37" s="52">
        <f t="shared" si="10"/>
        <v>4</v>
      </c>
      <c r="J37" s="52">
        <v>42</v>
      </c>
      <c r="K37" s="52">
        <v>26</v>
      </c>
      <c r="L37" s="52">
        <f t="shared" si="3"/>
        <v>361</v>
      </c>
      <c r="M37" s="52">
        <f t="shared" si="4"/>
        <v>0</v>
      </c>
      <c r="N37" s="52">
        <f t="shared" si="5"/>
        <v>361</v>
      </c>
      <c r="O37" s="52">
        <v>0</v>
      </c>
      <c r="P37" s="52">
        <v>77</v>
      </c>
      <c r="Q37" s="52">
        <v>77</v>
      </c>
      <c r="R37" s="52">
        <v>0</v>
      </c>
      <c r="S37" s="52">
        <v>284</v>
      </c>
      <c r="T37" s="52">
        <v>284</v>
      </c>
      <c r="U37" s="52">
        <v>361</v>
      </c>
      <c r="V37" s="52">
        <v>0</v>
      </c>
      <c r="W37" s="52">
        <v>76505</v>
      </c>
      <c r="X37" s="52">
        <v>76505</v>
      </c>
      <c r="Y37" s="52">
        <v>70724</v>
      </c>
      <c r="Z37" s="52">
        <v>5781</v>
      </c>
      <c r="AA37" s="52">
        <f t="shared" si="6"/>
        <v>76505</v>
      </c>
      <c r="AB37" s="52">
        <f t="shared" si="7"/>
        <v>0</v>
      </c>
      <c r="AC37" s="53">
        <v>0.42399999999999999</v>
      </c>
      <c r="AD37" s="53">
        <v>0.29199999999999998</v>
      </c>
      <c r="AE37" s="52">
        <v>12076</v>
      </c>
      <c r="AF37" s="52">
        <v>-2143</v>
      </c>
      <c r="AG37" s="52">
        <v>3233718</v>
      </c>
      <c r="AH37" s="52">
        <v>128395</v>
      </c>
      <c r="AI37" s="52">
        <v>107930</v>
      </c>
      <c r="AJ37" s="52">
        <v>15284</v>
      </c>
      <c r="AK37" s="52">
        <v>5181</v>
      </c>
      <c r="AL37" s="52">
        <v>113828</v>
      </c>
      <c r="AM37" s="52">
        <v>71418</v>
      </c>
      <c r="AN37" s="52">
        <v>42410</v>
      </c>
      <c r="AO37" s="110">
        <v>12.929643612391139</v>
      </c>
      <c r="AP37" s="54">
        <f t="shared" si="11"/>
        <v>4.5203992581121094E-2</v>
      </c>
      <c r="AQ37" s="110">
        <v>13.433899612692613</v>
      </c>
      <c r="AR37" s="52">
        <v>36125</v>
      </c>
      <c r="AS37" s="52">
        <v>1692439</v>
      </c>
      <c r="AT37" s="52">
        <v>321940.88920822321</v>
      </c>
      <c r="AU37" s="52">
        <v>560538364900</v>
      </c>
      <c r="AV37" s="103">
        <v>-1</v>
      </c>
      <c r="AW37" s="102">
        <v>24.02</v>
      </c>
      <c r="AX37" s="116">
        <v>0.96452574584142781</v>
      </c>
    </row>
    <row r="38" spans="1:50">
      <c r="A38" s="51" t="s">
        <v>88</v>
      </c>
      <c r="B38" s="51">
        <v>2014</v>
      </c>
      <c r="C38" s="52">
        <v>13</v>
      </c>
      <c r="D38" s="52">
        <v>1</v>
      </c>
      <c r="E38" s="52">
        <v>2</v>
      </c>
      <c r="F38" s="52">
        <v>1</v>
      </c>
      <c r="G38" s="52">
        <f t="shared" si="8"/>
        <v>14</v>
      </c>
      <c r="H38" s="52">
        <f t="shared" si="9"/>
        <v>3</v>
      </c>
      <c r="I38" s="52">
        <f t="shared" si="10"/>
        <v>17</v>
      </c>
      <c r="J38" s="52">
        <v>380</v>
      </c>
      <c r="K38" s="52">
        <v>516</v>
      </c>
      <c r="L38" s="52">
        <f t="shared" si="3"/>
        <v>3049</v>
      </c>
      <c r="M38" s="52">
        <f t="shared" si="4"/>
        <v>35</v>
      </c>
      <c r="N38" s="52">
        <f t="shared" si="5"/>
        <v>3084</v>
      </c>
      <c r="O38" s="52">
        <v>9</v>
      </c>
      <c r="P38" s="52">
        <v>1325</v>
      </c>
      <c r="Q38" s="52">
        <v>1334</v>
      </c>
      <c r="R38" s="52">
        <v>26</v>
      </c>
      <c r="S38" s="52">
        <v>1724</v>
      </c>
      <c r="T38" s="52">
        <v>1750</v>
      </c>
      <c r="U38" s="52">
        <v>3084</v>
      </c>
      <c r="V38" s="52">
        <v>0</v>
      </c>
      <c r="W38" s="52">
        <v>1286441</v>
      </c>
      <c r="X38" s="52">
        <v>1286441</v>
      </c>
      <c r="Y38" s="52">
        <v>1151973</v>
      </c>
      <c r="Z38" s="52">
        <v>134468</v>
      </c>
      <c r="AA38" s="52">
        <f t="shared" si="6"/>
        <v>1286441</v>
      </c>
      <c r="AB38" s="52">
        <f t="shared" si="7"/>
        <v>0</v>
      </c>
      <c r="AC38" s="53">
        <v>0.16600000000000001</v>
      </c>
      <c r="AD38" s="53">
        <v>6.3E-2</v>
      </c>
      <c r="AE38" s="52">
        <v>177448</v>
      </c>
      <c r="AF38" s="52">
        <v>36151</v>
      </c>
      <c r="AG38" s="52">
        <v>3233718</v>
      </c>
      <c r="AH38" s="52">
        <v>2433457</v>
      </c>
      <c r="AI38" s="52">
        <v>2011442</v>
      </c>
      <c r="AJ38" s="52">
        <v>269802</v>
      </c>
      <c r="AK38" s="52">
        <v>152213</v>
      </c>
      <c r="AL38" s="52">
        <v>2704773</v>
      </c>
      <c r="AM38" s="52">
        <v>1568564</v>
      </c>
      <c r="AN38" s="52">
        <v>1136209</v>
      </c>
      <c r="AO38" s="110">
        <v>22.002625875579199</v>
      </c>
      <c r="AP38" s="54">
        <f t="shared" si="11"/>
        <v>7.5966947399998347E-2</v>
      </c>
      <c r="AQ38" s="110">
        <v>22.06950993685097</v>
      </c>
      <c r="AR38" s="52">
        <v>1240192</v>
      </c>
      <c r="AS38" s="52">
        <v>16934220</v>
      </c>
      <c r="AT38" s="52">
        <v>393600.8828282067</v>
      </c>
      <c r="AU38" s="52">
        <v>7092793000000</v>
      </c>
      <c r="AV38" s="103">
        <v>0.9</v>
      </c>
      <c r="AW38" s="102">
        <v>25.459</v>
      </c>
      <c r="AX38" s="116">
        <v>7.0846838805652652</v>
      </c>
    </row>
    <row r="39" spans="1:50">
      <c r="A39" s="51" t="s">
        <v>89</v>
      </c>
      <c r="B39" s="51">
        <v>2014</v>
      </c>
      <c r="C39" s="52">
        <v>9</v>
      </c>
      <c r="D39" s="52">
        <v>2</v>
      </c>
      <c r="E39" s="52">
        <v>1</v>
      </c>
      <c r="F39" s="52">
        <v>0</v>
      </c>
      <c r="G39" s="52">
        <f t="shared" si="8"/>
        <v>11</v>
      </c>
      <c r="H39" s="52">
        <f t="shared" si="9"/>
        <v>1</v>
      </c>
      <c r="I39" s="52">
        <f t="shared" si="10"/>
        <v>12</v>
      </c>
      <c r="J39" s="52">
        <v>121</v>
      </c>
      <c r="K39" s="52">
        <v>140</v>
      </c>
      <c r="L39" s="52">
        <f t="shared" si="3"/>
        <v>1521</v>
      </c>
      <c r="M39" s="52">
        <f t="shared" si="4"/>
        <v>10</v>
      </c>
      <c r="N39" s="52">
        <f t="shared" si="5"/>
        <v>1531</v>
      </c>
      <c r="O39" s="52">
        <v>6</v>
      </c>
      <c r="P39" s="52">
        <v>668</v>
      </c>
      <c r="Q39" s="52">
        <v>674</v>
      </c>
      <c r="R39" s="52">
        <v>4</v>
      </c>
      <c r="S39" s="52">
        <v>853</v>
      </c>
      <c r="T39" s="52">
        <v>857</v>
      </c>
      <c r="U39" s="52">
        <v>1531</v>
      </c>
      <c r="V39" s="52">
        <v>0</v>
      </c>
      <c r="W39" s="52">
        <v>481446</v>
      </c>
      <c r="X39" s="52">
        <v>481446</v>
      </c>
      <c r="Y39" s="52">
        <v>435396</v>
      </c>
      <c r="Z39" s="52">
        <v>46050</v>
      </c>
      <c r="AA39" s="52">
        <f t="shared" si="6"/>
        <v>481446</v>
      </c>
      <c r="AB39" s="52">
        <f t="shared" si="7"/>
        <v>0</v>
      </c>
      <c r="AC39" s="53">
        <v>0.17399999999999999</v>
      </c>
      <c r="AD39" s="53">
        <v>6.2E-2</v>
      </c>
      <c r="AE39" s="52">
        <v>86480</v>
      </c>
      <c r="AF39" s="52">
        <v>10523</v>
      </c>
      <c r="AG39" s="52">
        <v>1171783</v>
      </c>
      <c r="AH39" s="52">
        <v>903750</v>
      </c>
      <c r="AI39" s="52">
        <v>738498</v>
      </c>
      <c r="AJ39" s="52">
        <v>106863</v>
      </c>
      <c r="AK39" s="52">
        <v>58389</v>
      </c>
      <c r="AL39" s="52">
        <v>900112</v>
      </c>
      <c r="AM39" s="52">
        <v>617243</v>
      </c>
      <c r="AN39" s="52">
        <v>282869</v>
      </c>
      <c r="AO39" s="110">
        <v>10.591861600512003</v>
      </c>
      <c r="AP39" s="54">
        <f t="shared" si="11"/>
        <v>2.5022976683610223E-2</v>
      </c>
      <c r="AQ39" s="110">
        <v>10.680035986388207</v>
      </c>
      <c r="AR39" s="52">
        <v>1267000</v>
      </c>
      <c r="AS39" s="52">
        <v>19240157</v>
      </c>
      <c r="AT39" s="52">
        <v>279125.90551922366</v>
      </c>
      <c r="AU39" s="52">
        <v>5363658000000</v>
      </c>
      <c r="AV39" s="103">
        <v>-0.9</v>
      </c>
      <c r="AW39" s="102">
        <v>24.748000000000001</v>
      </c>
      <c r="AX39" s="116">
        <v>6.6421366549560332</v>
      </c>
    </row>
    <row r="40" spans="1:50">
      <c r="A40" s="51" t="s">
        <v>90</v>
      </c>
      <c r="B40" s="51">
        <v>2014</v>
      </c>
      <c r="C40" s="52">
        <v>19</v>
      </c>
      <c r="D40" s="52">
        <v>3</v>
      </c>
      <c r="E40" s="52">
        <v>1</v>
      </c>
      <c r="F40" s="52">
        <v>1</v>
      </c>
      <c r="G40" s="52">
        <f t="shared" si="8"/>
        <v>22</v>
      </c>
      <c r="H40" s="52">
        <f t="shared" si="9"/>
        <v>2</v>
      </c>
      <c r="I40" s="52">
        <f t="shared" si="10"/>
        <v>24</v>
      </c>
      <c r="J40" s="52">
        <v>409</v>
      </c>
      <c r="K40" s="52">
        <v>381</v>
      </c>
      <c r="L40" s="52">
        <f t="shared" si="3"/>
        <v>4521</v>
      </c>
      <c r="M40" s="52">
        <f t="shared" si="4"/>
        <v>16</v>
      </c>
      <c r="N40" s="52">
        <f t="shared" si="5"/>
        <v>4537</v>
      </c>
      <c r="O40" s="52">
        <v>6</v>
      </c>
      <c r="P40" s="52">
        <v>1340</v>
      </c>
      <c r="Q40" s="52">
        <v>1346</v>
      </c>
      <c r="R40" s="52">
        <v>10</v>
      </c>
      <c r="S40" s="52">
        <v>3181</v>
      </c>
      <c r="T40" s="52">
        <v>3191</v>
      </c>
      <c r="U40" s="52">
        <v>4537</v>
      </c>
      <c r="V40" s="52">
        <v>0</v>
      </c>
      <c r="W40" s="52">
        <v>1347859</v>
      </c>
      <c r="X40" s="52">
        <v>1347859</v>
      </c>
      <c r="Y40" s="52">
        <v>1211005</v>
      </c>
      <c r="Z40" s="52">
        <v>136854</v>
      </c>
      <c r="AA40" s="52">
        <f t="shared" si="6"/>
        <v>1347859</v>
      </c>
      <c r="AB40" s="52">
        <f t="shared" si="7"/>
        <v>0</v>
      </c>
      <c r="AC40" s="53">
        <v>0.19</v>
      </c>
      <c r="AD40" s="53">
        <v>9.6000000000000002E-2</v>
      </c>
      <c r="AE40" s="52">
        <v>275519</v>
      </c>
      <c r="AF40" s="52">
        <v>-1562</v>
      </c>
      <c r="AG40" s="52">
        <v>4622751</v>
      </c>
      <c r="AH40" s="52">
        <v>3775366</v>
      </c>
      <c r="AI40" s="52">
        <v>3088138</v>
      </c>
      <c r="AJ40" s="52">
        <v>433336</v>
      </c>
      <c r="AK40" s="52">
        <v>253892</v>
      </c>
      <c r="AL40" s="52">
        <v>3851125</v>
      </c>
      <c r="AM40" s="52">
        <v>2747965</v>
      </c>
      <c r="AN40" s="52">
        <v>1103160</v>
      </c>
      <c r="AO40" s="110">
        <v>27.26529583072405</v>
      </c>
      <c r="AP40" s="54">
        <f t="shared" si="11"/>
        <v>9.5088859181877955E-2</v>
      </c>
      <c r="AQ40" s="110">
        <v>27.316937568419419</v>
      </c>
      <c r="AR40" s="52">
        <v>196722</v>
      </c>
      <c r="AS40" s="52">
        <v>14174731</v>
      </c>
      <c r="AT40" s="52">
        <v>690712.87078060908</v>
      </c>
      <c r="AU40" s="52">
        <v>9775039000000</v>
      </c>
      <c r="AV40" s="103">
        <v>-1.1000000000000001</v>
      </c>
      <c r="AW40" s="102">
        <v>11.37</v>
      </c>
      <c r="AX40" s="116">
        <v>6.2240744379098629</v>
      </c>
    </row>
    <row r="41" spans="1:50">
      <c r="A41" s="51" t="s">
        <v>91</v>
      </c>
      <c r="B41" s="51">
        <v>2014</v>
      </c>
      <c r="C41" s="52">
        <v>11</v>
      </c>
      <c r="D41" s="52">
        <v>3</v>
      </c>
      <c r="E41" s="52">
        <v>2</v>
      </c>
      <c r="F41" s="52">
        <v>0</v>
      </c>
      <c r="G41" s="52">
        <f t="shared" si="8"/>
        <v>14</v>
      </c>
      <c r="H41" s="52">
        <f t="shared" si="9"/>
        <v>2</v>
      </c>
      <c r="I41" s="52">
        <f t="shared" si="10"/>
        <v>16</v>
      </c>
      <c r="J41" s="52">
        <v>218</v>
      </c>
      <c r="K41" s="52">
        <v>200</v>
      </c>
      <c r="L41" s="52">
        <f t="shared" si="3"/>
        <v>1633</v>
      </c>
      <c r="M41" s="52">
        <f t="shared" si="4"/>
        <v>20</v>
      </c>
      <c r="N41" s="52">
        <f t="shared" si="5"/>
        <v>1653</v>
      </c>
      <c r="O41" s="52">
        <v>10</v>
      </c>
      <c r="P41" s="52">
        <v>877</v>
      </c>
      <c r="Q41" s="52">
        <v>887</v>
      </c>
      <c r="R41" s="52">
        <v>10</v>
      </c>
      <c r="S41" s="52">
        <v>756</v>
      </c>
      <c r="T41" s="52">
        <v>766</v>
      </c>
      <c r="U41" s="52">
        <v>1653</v>
      </c>
      <c r="V41" s="52">
        <v>0</v>
      </c>
      <c r="W41" s="52">
        <v>1022131</v>
      </c>
      <c r="X41" s="52">
        <v>1022131</v>
      </c>
      <c r="Y41" s="52">
        <v>956380</v>
      </c>
      <c r="Z41" s="52">
        <v>65751</v>
      </c>
      <c r="AA41" s="52">
        <f t="shared" si="6"/>
        <v>1022131</v>
      </c>
      <c r="AB41" s="52">
        <f t="shared" si="7"/>
        <v>0</v>
      </c>
      <c r="AC41" s="53">
        <v>0.14099999999999999</v>
      </c>
      <c r="AD41" s="53">
        <v>6.0999999999999999E-2</v>
      </c>
      <c r="AE41" s="52">
        <v>92358</v>
      </c>
      <c r="AF41" s="52">
        <v>4935</v>
      </c>
      <c r="AG41" s="52">
        <v>1765704</v>
      </c>
      <c r="AH41" s="52">
        <v>1369068</v>
      </c>
      <c r="AI41" s="52">
        <v>1190500</v>
      </c>
      <c r="AJ41" s="52">
        <v>112573</v>
      </c>
      <c r="AK41" s="52">
        <v>65995</v>
      </c>
      <c r="AL41" s="52">
        <v>1400032</v>
      </c>
      <c r="AM41" s="52">
        <v>927745</v>
      </c>
      <c r="AN41" s="52">
        <v>472287</v>
      </c>
      <c r="AO41" s="110">
        <v>25.381336103949927</v>
      </c>
      <c r="AP41" s="54">
        <f t="shared" si="11"/>
        <v>0.14319577326804706</v>
      </c>
      <c r="AQ41" s="110">
        <v>25.475408179442322</v>
      </c>
      <c r="AR41" s="52">
        <v>56785</v>
      </c>
      <c r="AS41" s="52">
        <v>7137997</v>
      </c>
      <c r="AT41" s="52">
        <v>422451.50583811197</v>
      </c>
      <c r="AU41" s="52">
        <v>3156747754800</v>
      </c>
      <c r="AV41" s="103">
        <v>0.2</v>
      </c>
      <c r="AW41" s="102">
        <v>24.606999999999999</v>
      </c>
      <c r="AX41" s="116">
        <v>5.6332402182029</v>
      </c>
    </row>
    <row r="42" spans="1:50">
      <c r="A42" s="51" t="s">
        <v>84</v>
      </c>
      <c r="B42" s="51">
        <v>2015</v>
      </c>
      <c r="C42" s="52">
        <v>13</v>
      </c>
      <c r="D42" s="52">
        <v>2</v>
      </c>
      <c r="E42" s="52">
        <v>0</v>
      </c>
      <c r="F42" s="52">
        <v>0</v>
      </c>
      <c r="G42" s="52">
        <f t="shared" si="8"/>
        <v>15</v>
      </c>
      <c r="H42" s="52">
        <f t="shared" si="9"/>
        <v>0</v>
      </c>
      <c r="I42" s="52">
        <f t="shared" si="10"/>
        <v>15</v>
      </c>
      <c r="J42" s="52">
        <v>277</v>
      </c>
      <c r="K42" s="52">
        <v>205</v>
      </c>
      <c r="L42" s="52">
        <f t="shared" si="3"/>
        <v>2644</v>
      </c>
      <c r="M42" s="52">
        <f t="shared" si="4"/>
        <v>0</v>
      </c>
      <c r="N42" s="52">
        <f t="shared" si="5"/>
        <v>2644</v>
      </c>
      <c r="O42" s="52">
        <v>0</v>
      </c>
      <c r="P42" s="52">
        <v>433</v>
      </c>
      <c r="Q42" s="52">
        <v>433</v>
      </c>
      <c r="R42" s="52">
        <v>0</v>
      </c>
      <c r="S42" s="52">
        <v>2211</v>
      </c>
      <c r="T42" s="52">
        <v>2211</v>
      </c>
      <c r="U42" s="52">
        <v>2644</v>
      </c>
      <c r="V42" s="52">
        <v>0</v>
      </c>
      <c r="W42" s="52">
        <v>1013686</v>
      </c>
      <c r="X42" s="52">
        <v>1013686</v>
      </c>
      <c r="Y42" s="52">
        <v>957150</v>
      </c>
      <c r="Z42" s="52">
        <v>56536</v>
      </c>
      <c r="AA42" s="52">
        <f t="shared" si="6"/>
        <v>1013686</v>
      </c>
      <c r="AB42" s="52">
        <f t="shared" si="7"/>
        <v>0</v>
      </c>
      <c r="AC42" s="53">
        <v>0.222</v>
      </c>
      <c r="AD42" s="53">
        <v>0.10299999999999999</v>
      </c>
      <c r="AE42" s="52">
        <v>138340</v>
      </c>
      <c r="AF42" s="52">
        <v>9510</v>
      </c>
      <c r="AG42" s="52">
        <v>3324419</v>
      </c>
      <c r="AH42" s="52">
        <v>2336605</v>
      </c>
      <c r="AI42" s="52">
        <v>2032052</v>
      </c>
      <c r="AJ42" s="52">
        <v>187187</v>
      </c>
      <c r="AK42" s="52">
        <v>117366</v>
      </c>
      <c r="AL42" s="52">
        <v>2336605</v>
      </c>
      <c r="AM42" s="52">
        <v>1282228</v>
      </c>
      <c r="AN42" s="52">
        <v>1384611</v>
      </c>
      <c r="AO42" s="110">
        <v>16.641873979786016</v>
      </c>
      <c r="AP42" s="54">
        <f t="shared" si="11"/>
        <v>9.5848203547066024E-2</v>
      </c>
      <c r="AQ42" s="110">
        <v>16.735706436467574</v>
      </c>
      <c r="AR42" s="52">
        <v>112622</v>
      </c>
      <c r="AS42" s="52">
        <v>10575952</v>
      </c>
      <c r="AT42" s="52">
        <v>592641.7615282042</v>
      </c>
      <c r="AU42" s="52">
        <v>6732814000000</v>
      </c>
      <c r="AV42" s="103">
        <v>0.3</v>
      </c>
      <c r="AW42" s="102">
        <v>14.824999999999999</v>
      </c>
      <c r="AX42" s="116">
        <v>1.7781510603027755</v>
      </c>
    </row>
    <row r="43" spans="1:50">
      <c r="A43" s="51" t="s">
        <v>85</v>
      </c>
      <c r="B43" s="51">
        <v>2015</v>
      </c>
      <c r="C43" s="52">
        <v>11</v>
      </c>
      <c r="D43" s="52">
        <v>2</v>
      </c>
      <c r="E43" s="52">
        <v>3</v>
      </c>
      <c r="F43" s="52">
        <v>1</v>
      </c>
      <c r="G43" s="52">
        <f t="shared" si="8"/>
        <v>13</v>
      </c>
      <c r="H43" s="52">
        <f t="shared" si="9"/>
        <v>4</v>
      </c>
      <c r="I43" s="52">
        <f t="shared" si="10"/>
        <v>17</v>
      </c>
      <c r="J43" s="52">
        <v>341</v>
      </c>
      <c r="K43" s="52">
        <v>280</v>
      </c>
      <c r="L43" s="52">
        <f t="shared" si="3"/>
        <v>2920</v>
      </c>
      <c r="M43" s="52">
        <f t="shared" si="4"/>
        <v>89</v>
      </c>
      <c r="N43" s="52">
        <f t="shared" si="5"/>
        <v>3009</v>
      </c>
      <c r="O43" s="52">
        <v>32</v>
      </c>
      <c r="P43" s="52">
        <v>1107</v>
      </c>
      <c r="Q43" s="52">
        <v>1139</v>
      </c>
      <c r="R43" s="52">
        <v>57</v>
      </c>
      <c r="S43" s="52">
        <v>1813</v>
      </c>
      <c r="T43" s="52">
        <v>1870</v>
      </c>
      <c r="U43" s="52">
        <v>3009</v>
      </c>
      <c r="V43" s="52">
        <v>0</v>
      </c>
      <c r="W43" s="52">
        <v>1391472</v>
      </c>
      <c r="X43" s="52">
        <v>1391472</v>
      </c>
      <c r="Y43" s="52">
        <v>1334273</v>
      </c>
      <c r="Z43" s="52">
        <v>57199</v>
      </c>
      <c r="AA43" s="52">
        <f t="shared" si="6"/>
        <v>1391472</v>
      </c>
      <c r="AB43" s="52">
        <f t="shared" si="7"/>
        <v>0</v>
      </c>
      <c r="AC43" s="53">
        <v>9.1999999999999998E-2</v>
      </c>
      <c r="AD43" s="53">
        <v>3.2000000000000001E-2</v>
      </c>
      <c r="AE43" s="52">
        <v>186577</v>
      </c>
      <c r="AF43" s="52">
        <v>49075</v>
      </c>
      <c r="AG43" s="52">
        <v>3768914</v>
      </c>
      <c r="AH43" s="52">
        <v>2821451</v>
      </c>
      <c r="AI43" s="52">
        <v>2408941</v>
      </c>
      <c r="AJ43" s="52">
        <v>268370</v>
      </c>
      <c r="AK43" s="52">
        <v>144140</v>
      </c>
      <c r="AL43" s="52">
        <v>3301535</v>
      </c>
      <c r="AM43" s="52">
        <v>2066280</v>
      </c>
      <c r="AN43" s="52">
        <v>1235255</v>
      </c>
      <c r="AO43" s="110">
        <v>24.986758355322014</v>
      </c>
      <c r="AP43" s="54">
        <f t="shared" si="11"/>
        <v>7.6831808776991889E-2</v>
      </c>
      <c r="AQ43" s="110">
        <v>25.037770562270357</v>
      </c>
      <c r="AR43" s="52">
        <v>274200</v>
      </c>
      <c r="AS43" s="52">
        <v>18110624</v>
      </c>
      <c r="AT43" s="52">
        <v>372537.12384410121</v>
      </c>
      <c r="AU43" s="52">
        <v>6995311000000</v>
      </c>
      <c r="AV43" s="103">
        <v>0.9</v>
      </c>
      <c r="AW43" s="102">
        <v>27.155000000000001</v>
      </c>
      <c r="AX43" s="116">
        <v>3.9212287937935031</v>
      </c>
    </row>
    <row r="44" spans="1:50">
      <c r="A44" s="51" t="s">
        <v>86</v>
      </c>
      <c r="B44" s="51">
        <v>2015</v>
      </c>
      <c r="C44" s="52">
        <v>23</v>
      </c>
      <c r="D44" s="52">
        <v>3</v>
      </c>
      <c r="E44" s="52">
        <v>1</v>
      </c>
      <c r="F44" s="52">
        <v>1</v>
      </c>
      <c r="G44" s="52">
        <f t="shared" si="8"/>
        <v>26</v>
      </c>
      <c r="H44" s="52">
        <f t="shared" si="9"/>
        <v>2</v>
      </c>
      <c r="I44" s="52">
        <f t="shared" si="10"/>
        <v>28</v>
      </c>
      <c r="J44" s="52">
        <v>896</v>
      </c>
      <c r="K44" s="52">
        <v>635</v>
      </c>
      <c r="L44" s="52">
        <f t="shared" si="3"/>
        <v>7598</v>
      </c>
      <c r="M44" s="52">
        <f t="shared" si="4"/>
        <v>73</v>
      </c>
      <c r="N44" s="52">
        <f t="shared" si="5"/>
        <v>7671</v>
      </c>
      <c r="O44" s="52">
        <v>45</v>
      </c>
      <c r="P44" s="52">
        <v>3404</v>
      </c>
      <c r="Q44" s="52">
        <v>3449</v>
      </c>
      <c r="R44" s="52">
        <v>28</v>
      </c>
      <c r="S44" s="52">
        <v>4194</v>
      </c>
      <c r="T44" s="52">
        <v>4222</v>
      </c>
      <c r="U44" s="52">
        <v>7671</v>
      </c>
      <c r="V44" s="52">
        <v>0</v>
      </c>
      <c r="W44" s="52">
        <v>2515467</v>
      </c>
      <c r="X44" s="52">
        <v>2515467</v>
      </c>
      <c r="Y44" s="52">
        <v>2354622</v>
      </c>
      <c r="Z44" s="52">
        <v>160845</v>
      </c>
      <c r="AA44" s="52">
        <f t="shared" si="6"/>
        <v>2515467</v>
      </c>
      <c r="AB44" s="52">
        <f t="shared" si="7"/>
        <v>0</v>
      </c>
      <c r="AC44" s="53">
        <v>9.6000000000000002E-2</v>
      </c>
      <c r="AD44" s="53">
        <v>3.9E-2</v>
      </c>
      <c r="AE44" s="52">
        <v>472754</v>
      </c>
      <c r="AF44" s="52">
        <v>109366</v>
      </c>
      <c r="AG44" s="52">
        <v>8294479</v>
      </c>
      <c r="AH44" s="52">
        <v>7065762</v>
      </c>
      <c r="AI44" s="52">
        <v>6173455</v>
      </c>
      <c r="AJ44" s="52">
        <v>421281</v>
      </c>
      <c r="AK44" s="52">
        <v>471026</v>
      </c>
      <c r="AL44" s="52">
        <v>7156291</v>
      </c>
      <c r="AM44" s="52">
        <v>4890928</v>
      </c>
      <c r="AN44" s="52">
        <v>2265363</v>
      </c>
      <c r="AO44" s="110">
        <v>16.648878587159331</v>
      </c>
      <c r="AP44" s="54">
        <f t="shared" si="11"/>
        <v>0.10830325982234761</v>
      </c>
      <c r="AQ44" s="110">
        <v>16.74171162918006</v>
      </c>
      <c r="AR44" s="52">
        <v>322462</v>
      </c>
      <c r="AS44" s="52">
        <v>23226143</v>
      </c>
      <c r="AT44" s="52">
        <v>1072882.8358579632</v>
      </c>
      <c r="AU44" s="52">
        <v>27086367000000</v>
      </c>
      <c r="AV44" s="103">
        <v>1.2</v>
      </c>
      <c r="AW44" s="102">
        <v>30.382000000000001</v>
      </c>
      <c r="AX44" s="116">
        <v>7.1949494272819123</v>
      </c>
    </row>
    <row r="45" spans="1:50">
      <c r="A45" s="51" t="s">
        <v>87</v>
      </c>
      <c r="B45" s="51">
        <v>2015</v>
      </c>
      <c r="C45" s="52">
        <v>3</v>
      </c>
      <c r="D45" s="52">
        <v>2</v>
      </c>
      <c r="E45" s="52">
        <v>0</v>
      </c>
      <c r="F45" s="52">
        <v>0</v>
      </c>
      <c r="G45" s="52">
        <f t="shared" si="8"/>
        <v>5</v>
      </c>
      <c r="H45" s="52">
        <f t="shared" si="9"/>
        <v>0</v>
      </c>
      <c r="I45" s="52">
        <f t="shared" si="10"/>
        <v>5</v>
      </c>
      <c r="J45" s="52">
        <v>42</v>
      </c>
      <c r="K45" s="52">
        <v>27</v>
      </c>
      <c r="L45" s="52">
        <f t="shared" si="3"/>
        <v>423</v>
      </c>
      <c r="M45" s="52">
        <f t="shared" si="4"/>
        <v>0</v>
      </c>
      <c r="N45" s="52">
        <f t="shared" si="5"/>
        <v>423</v>
      </c>
      <c r="O45" s="52">
        <v>0</v>
      </c>
      <c r="P45" s="52">
        <v>93</v>
      </c>
      <c r="Q45" s="52">
        <v>93</v>
      </c>
      <c r="R45" s="52">
        <v>0</v>
      </c>
      <c r="S45" s="52">
        <v>330</v>
      </c>
      <c r="T45" s="52">
        <v>330</v>
      </c>
      <c r="U45" s="52">
        <v>423</v>
      </c>
      <c r="V45" s="52">
        <v>0</v>
      </c>
      <c r="W45" s="52">
        <v>97338</v>
      </c>
      <c r="X45" s="52">
        <v>97338</v>
      </c>
      <c r="Y45" s="52">
        <v>91722</v>
      </c>
      <c r="Z45" s="52">
        <v>5616</v>
      </c>
      <c r="AA45" s="52">
        <f t="shared" si="6"/>
        <v>97338</v>
      </c>
      <c r="AB45" s="52">
        <f t="shared" si="7"/>
        <v>0</v>
      </c>
      <c r="AC45" s="53">
        <v>6.9000000000000006E-2</v>
      </c>
      <c r="AD45" s="53">
        <v>4.7E-2</v>
      </c>
      <c r="AE45" s="52">
        <v>14442</v>
      </c>
      <c r="AF45" s="52">
        <v>10121</v>
      </c>
      <c r="AG45" s="52">
        <v>195225</v>
      </c>
      <c r="AH45" s="52">
        <v>149044</v>
      </c>
      <c r="AI45" s="52">
        <v>117048</v>
      </c>
      <c r="AJ45" s="52">
        <v>24539</v>
      </c>
      <c r="AK45" s="52">
        <v>7457</v>
      </c>
      <c r="AL45" s="52">
        <v>149439</v>
      </c>
      <c r="AM45" s="52">
        <v>105983</v>
      </c>
      <c r="AN45" s="52">
        <v>43456</v>
      </c>
      <c r="AO45" s="110">
        <v>7.3662899309785077</v>
      </c>
      <c r="AP45" s="54">
        <f t="shared" si="11"/>
        <v>5.6031480507160364E-2</v>
      </c>
      <c r="AQ45" s="110">
        <v>7.7799563478297458</v>
      </c>
      <c r="AR45" s="52">
        <v>36125</v>
      </c>
      <c r="AS45" s="52">
        <v>1737202</v>
      </c>
      <c r="AT45" s="52">
        <v>381371.06014866295</v>
      </c>
      <c r="AU45" s="52">
        <v>681303000000</v>
      </c>
      <c r="AV45" s="103">
        <v>1.5</v>
      </c>
      <c r="AW45" s="102">
        <v>27.98</v>
      </c>
      <c r="AX45" s="116">
        <v>6.1340893623122952</v>
      </c>
    </row>
    <row r="46" spans="1:50">
      <c r="A46" s="51" t="s">
        <v>88</v>
      </c>
      <c r="B46" s="51">
        <v>2015</v>
      </c>
      <c r="C46" s="52">
        <v>13</v>
      </c>
      <c r="D46" s="52">
        <v>1</v>
      </c>
      <c r="E46" s="52">
        <v>2</v>
      </c>
      <c r="F46" s="52">
        <v>1</v>
      </c>
      <c r="G46" s="52">
        <f t="shared" si="8"/>
        <v>14</v>
      </c>
      <c r="H46" s="52">
        <f t="shared" si="9"/>
        <v>3</v>
      </c>
      <c r="I46" s="52">
        <f t="shared" si="10"/>
        <v>17</v>
      </c>
      <c r="J46" s="52">
        <v>405</v>
      </c>
      <c r="K46" s="52">
        <v>533</v>
      </c>
      <c r="L46" s="52">
        <f t="shared" si="3"/>
        <v>3107</v>
      </c>
      <c r="M46" s="52">
        <f t="shared" si="4"/>
        <v>36</v>
      </c>
      <c r="N46" s="52">
        <f t="shared" si="5"/>
        <v>3143</v>
      </c>
      <c r="O46" s="52">
        <v>20</v>
      </c>
      <c r="P46" s="52">
        <v>1390</v>
      </c>
      <c r="Q46" s="52">
        <v>1410</v>
      </c>
      <c r="R46" s="52">
        <v>16</v>
      </c>
      <c r="S46" s="52">
        <v>1717</v>
      </c>
      <c r="T46" s="52">
        <v>1733</v>
      </c>
      <c r="U46" s="52">
        <v>3143</v>
      </c>
      <c r="V46" s="52">
        <v>0</v>
      </c>
      <c r="W46" s="52">
        <v>1251267</v>
      </c>
      <c r="X46" s="52">
        <v>1251267</v>
      </c>
      <c r="Y46" s="52">
        <v>1112676</v>
      </c>
      <c r="Z46" s="52">
        <v>138591</v>
      </c>
      <c r="AA46" s="52">
        <f t="shared" si="6"/>
        <v>1251267</v>
      </c>
      <c r="AB46" s="52">
        <f t="shared" si="7"/>
        <v>0</v>
      </c>
      <c r="AC46" s="53">
        <v>0.14299999999999999</v>
      </c>
      <c r="AD46" s="53">
        <v>6.0999999999999999E-2</v>
      </c>
      <c r="AE46" s="52">
        <v>204216</v>
      </c>
      <c r="AF46" s="52">
        <v>54707</v>
      </c>
      <c r="AG46" s="52">
        <v>3840616</v>
      </c>
      <c r="AH46" s="52">
        <v>2882173</v>
      </c>
      <c r="AI46" s="52">
        <v>2378392</v>
      </c>
      <c r="AJ46" s="52">
        <v>325586</v>
      </c>
      <c r="AK46" s="52">
        <v>178195</v>
      </c>
      <c r="AL46" s="52">
        <v>3204575</v>
      </c>
      <c r="AM46" s="52">
        <v>1887813</v>
      </c>
      <c r="AN46" s="52">
        <v>1316762</v>
      </c>
      <c r="AO46" s="110">
        <v>24.929839058715181</v>
      </c>
      <c r="AP46" s="54">
        <f t="shared" si="11"/>
        <v>7.1751988585438728E-2</v>
      </c>
      <c r="AQ46" s="110">
        <v>24.991636630288124</v>
      </c>
      <c r="AR46" s="52">
        <v>1240192</v>
      </c>
      <c r="AS46" s="52">
        <v>17438778</v>
      </c>
      <c r="AT46" s="52">
        <v>416698.80237865582</v>
      </c>
      <c r="AU46" s="52">
        <v>7747690000000</v>
      </c>
      <c r="AV46" s="103">
        <v>1.4</v>
      </c>
      <c r="AW46" s="102">
        <v>23.356000000000002</v>
      </c>
      <c r="AX46" s="116">
        <v>6.1718000242497766</v>
      </c>
    </row>
    <row r="47" spans="1:50">
      <c r="A47" s="51" t="s">
        <v>89</v>
      </c>
      <c r="B47" s="51">
        <v>2015</v>
      </c>
      <c r="C47" s="52">
        <v>9</v>
      </c>
      <c r="D47" s="52">
        <v>3</v>
      </c>
      <c r="E47" s="52">
        <v>1</v>
      </c>
      <c r="F47" s="52">
        <v>0</v>
      </c>
      <c r="G47" s="52">
        <f t="shared" si="8"/>
        <v>12</v>
      </c>
      <c r="H47" s="52">
        <f t="shared" si="9"/>
        <v>1</v>
      </c>
      <c r="I47" s="52">
        <f t="shared" si="10"/>
        <v>13</v>
      </c>
      <c r="J47" s="52">
        <v>145</v>
      </c>
      <c r="K47" s="52">
        <v>148</v>
      </c>
      <c r="L47" s="52">
        <f t="shared" si="3"/>
        <v>1634</v>
      </c>
      <c r="M47" s="52">
        <f t="shared" si="4"/>
        <v>12</v>
      </c>
      <c r="N47" s="52">
        <f t="shared" si="5"/>
        <v>1646</v>
      </c>
      <c r="O47" s="52">
        <v>6</v>
      </c>
      <c r="P47" s="52">
        <v>687</v>
      </c>
      <c r="Q47" s="52">
        <v>693</v>
      </c>
      <c r="R47" s="52">
        <v>6</v>
      </c>
      <c r="S47" s="52">
        <v>947</v>
      </c>
      <c r="T47" s="52">
        <v>953</v>
      </c>
      <c r="U47" s="52">
        <v>1646</v>
      </c>
      <c r="V47" s="52">
        <v>0</v>
      </c>
      <c r="W47" s="52">
        <v>497153</v>
      </c>
      <c r="X47" s="52">
        <v>497153</v>
      </c>
      <c r="Y47" s="52">
        <v>442803</v>
      </c>
      <c r="Z47" s="52">
        <v>54350</v>
      </c>
      <c r="AA47" s="52">
        <f t="shared" si="6"/>
        <v>497153</v>
      </c>
      <c r="AB47" s="52">
        <f t="shared" si="7"/>
        <v>0</v>
      </c>
      <c r="AC47" s="53">
        <v>0.157</v>
      </c>
      <c r="AD47" s="53">
        <v>4.1000000000000002E-2</v>
      </c>
      <c r="AE47" s="52">
        <v>94753</v>
      </c>
      <c r="AF47" s="52">
        <v>31344</v>
      </c>
      <c r="AG47" s="52">
        <v>1268632</v>
      </c>
      <c r="AH47" s="52">
        <v>971578</v>
      </c>
      <c r="AI47" s="52">
        <v>778273</v>
      </c>
      <c r="AJ47" s="52">
        <v>124435</v>
      </c>
      <c r="AK47" s="52">
        <v>68870</v>
      </c>
      <c r="AL47" s="52">
        <v>1055397</v>
      </c>
      <c r="AM47" s="52">
        <v>706327</v>
      </c>
      <c r="AN47" s="52">
        <v>349070</v>
      </c>
      <c r="AO47" s="110">
        <v>11.191575403638327</v>
      </c>
      <c r="AP47" s="54">
        <f t="shared" si="11"/>
        <v>2.4855583258252077E-2</v>
      </c>
      <c r="AQ47" s="110">
        <v>11.273154737693146</v>
      </c>
      <c r="AR47" s="52">
        <v>1267000</v>
      </c>
      <c r="AS47" s="52">
        <v>20001663</v>
      </c>
      <c r="AT47" s="52">
        <v>287129.39513321751</v>
      </c>
      <c r="AU47" s="52">
        <v>5725216000000</v>
      </c>
      <c r="AV47" s="103">
        <v>1</v>
      </c>
      <c r="AW47" s="102">
        <v>26.4</v>
      </c>
      <c r="AX47" s="116">
        <v>4.3926488320729078</v>
      </c>
    </row>
    <row r="48" spans="1:50">
      <c r="A48" s="51" t="s">
        <v>90</v>
      </c>
      <c r="B48" s="51">
        <v>2015</v>
      </c>
      <c r="C48" s="52">
        <v>20</v>
      </c>
      <c r="D48" s="52">
        <v>4</v>
      </c>
      <c r="E48" s="52">
        <v>2</v>
      </c>
      <c r="F48" s="52">
        <v>1</v>
      </c>
      <c r="G48" s="52">
        <f t="shared" si="8"/>
        <v>24</v>
      </c>
      <c r="H48" s="52">
        <f t="shared" si="9"/>
        <v>3</v>
      </c>
      <c r="I48" s="52">
        <f t="shared" si="10"/>
        <v>27</v>
      </c>
      <c r="J48" s="52">
        <v>454</v>
      </c>
      <c r="K48" s="52">
        <v>392</v>
      </c>
      <c r="L48" s="52">
        <f t="shared" si="3"/>
        <v>4802</v>
      </c>
      <c r="M48" s="52">
        <f t="shared" si="4"/>
        <v>56</v>
      </c>
      <c r="N48" s="52">
        <f t="shared" si="5"/>
        <v>4858</v>
      </c>
      <c r="O48" s="52">
        <v>17</v>
      </c>
      <c r="P48" s="52">
        <v>1522</v>
      </c>
      <c r="Q48" s="52">
        <v>1539</v>
      </c>
      <c r="R48" s="52">
        <v>39</v>
      </c>
      <c r="S48" s="52">
        <v>3280</v>
      </c>
      <c r="T48" s="52">
        <v>3319</v>
      </c>
      <c r="U48" s="52">
        <v>4858</v>
      </c>
      <c r="V48" s="52">
        <v>0</v>
      </c>
      <c r="W48" s="52">
        <v>1362266</v>
      </c>
      <c r="X48" s="52">
        <v>1362266</v>
      </c>
      <c r="Y48" s="52">
        <v>1213858</v>
      </c>
      <c r="Z48" s="52">
        <v>148408</v>
      </c>
      <c r="AA48" s="52">
        <f t="shared" si="6"/>
        <v>1362266</v>
      </c>
      <c r="AB48" s="52">
        <f t="shared" si="7"/>
        <v>0</v>
      </c>
      <c r="AC48" s="53">
        <v>0.16700000000000001</v>
      </c>
      <c r="AD48" s="53">
        <v>0.10199999999999999</v>
      </c>
      <c r="AE48" s="52">
        <v>298747</v>
      </c>
      <c r="AF48" s="52">
        <v>43178</v>
      </c>
      <c r="AG48" s="52">
        <v>5463295</v>
      </c>
      <c r="AH48" s="52">
        <v>4449013</v>
      </c>
      <c r="AI48" s="52">
        <v>3669017</v>
      </c>
      <c r="AJ48" s="52">
        <v>490987</v>
      </c>
      <c r="AK48" s="52">
        <v>298009</v>
      </c>
      <c r="AL48" s="52">
        <v>4479358</v>
      </c>
      <c r="AM48" s="52">
        <v>3025908</v>
      </c>
      <c r="AN48" s="52">
        <v>1453450</v>
      </c>
      <c r="AO48" s="110">
        <v>27.253668920189178</v>
      </c>
      <c r="AP48" s="54">
        <f t="shared" si="11"/>
        <v>9.3443758356078654E-2</v>
      </c>
      <c r="AQ48" s="110">
        <v>27.304686269201657</v>
      </c>
      <c r="AR48" s="52">
        <v>196722</v>
      </c>
      <c r="AS48" s="52">
        <v>14578459</v>
      </c>
      <c r="AT48" s="52">
        <v>720099.47557552147</v>
      </c>
      <c r="AU48" s="52">
        <v>10508650000000</v>
      </c>
      <c r="AV48" s="103">
        <v>0.2</v>
      </c>
      <c r="AW48" s="102">
        <v>27.2</v>
      </c>
      <c r="AX48" s="116">
        <v>6.367043650669828</v>
      </c>
    </row>
    <row r="49" spans="1:50">
      <c r="A49" s="51" t="s">
        <v>91</v>
      </c>
      <c r="B49" s="51">
        <v>2015</v>
      </c>
      <c r="C49" s="52">
        <v>11</v>
      </c>
      <c r="D49" s="52">
        <v>2</v>
      </c>
      <c r="E49" s="52">
        <v>2</v>
      </c>
      <c r="F49" s="52">
        <v>0</v>
      </c>
      <c r="G49" s="52">
        <f t="shared" si="8"/>
        <v>13</v>
      </c>
      <c r="H49" s="52">
        <f t="shared" si="9"/>
        <v>2</v>
      </c>
      <c r="I49" s="52">
        <f t="shared" si="10"/>
        <v>15</v>
      </c>
      <c r="J49" s="52">
        <v>239</v>
      </c>
      <c r="K49" s="52">
        <v>210</v>
      </c>
      <c r="L49" s="52">
        <f t="shared" si="3"/>
        <v>2180</v>
      </c>
      <c r="M49" s="52">
        <f t="shared" si="4"/>
        <v>23</v>
      </c>
      <c r="N49" s="52">
        <f t="shared" si="5"/>
        <v>2203</v>
      </c>
      <c r="O49" s="52">
        <v>12</v>
      </c>
      <c r="P49" s="52">
        <v>962</v>
      </c>
      <c r="Q49" s="52">
        <v>974</v>
      </c>
      <c r="R49" s="52">
        <v>11</v>
      </c>
      <c r="S49" s="52">
        <v>1218</v>
      </c>
      <c r="T49" s="52">
        <v>1229</v>
      </c>
      <c r="U49" s="52">
        <v>2203</v>
      </c>
      <c r="V49" s="52">
        <v>0</v>
      </c>
      <c r="W49" s="52">
        <v>782162</v>
      </c>
      <c r="X49" s="52">
        <v>782162</v>
      </c>
      <c r="Y49" s="52">
        <v>738588</v>
      </c>
      <c r="Z49" s="52">
        <v>43574</v>
      </c>
      <c r="AA49" s="52">
        <f t="shared" si="6"/>
        <v>782162</v>
      </c>
      <c r="AB49" s="52">
        <f t="shared" si="7"/>
        <v>0</v>
      </c>
      <c r="AC49" s="53">
        <v>0.19500000000000001</v>
      </c>
      <c r="AD49" s="53">
        <v>4.7E-2</v>
      </c>
      <c r="AE49" s="52">
        <v>101647</v>
      </c>
      <c r="AF49" s="52">
        <v>10774</v>
      </c>
      <c r="AG49" s="52">
        <v>2059304</v>
      </c>
      <c r="AH49" s="52">
        <v>1531844</v>
      </c>
      <c r="AI49" s="52">
        <v>1349505</v>
      </c>
      <c r="AJ49" s="52">
        <v>92366</v>
      </c>
      <c r="AK49" s="52">
        <v>89973</v>
      </c>
      <c r="AL49" s="52">
        <v>1582560</v>
      </c>
      <c r="AM49" s="52">
        <v>1007194</v>
      </c>
      <c r="AN49" s="52">
        <v>575366</v>
      </c>
      <c r="AO49" s="110">
        <v>29.097262446904011</v>
      </c>
      <c r="AP49" s="54">
        <f t="shared" si="11"/>
        <v>0.10680665363221714</v>
      </c>
      <c r="AQ49" s="110">
        <v>29.175110409239313</v>
      </c>
      <c r="AR49" s="52">
        <v>56785</v>
      </c>
      <c r="AS49" s="52">
        <v>7323158</v>
      </c>
      <c r="AT49" s="52">
        <v>444030.96769689408</v>
      </c>
      <c r="AU49" s="52">
        <v>3402695891500</v>
      </c>
      <c r="AV49" s="103">
        <v>1.8</v>
      </c>
      <c r="AW49" s="102">
        <v>21.6</v>
      </c>
      <c r="AX49" s="116">
        <v>5.4680312927273746</v>
      </c>
    </row>
    <row r="50" spans="1:50">
      <c r="A50" s="51" t="s">
        <v>84</v>
      </c>
      <c r="B50" s="51">
        <v>2016</v>
      </c>
      <c r="C50" s="52">
        <v>13</v>
      </c>
      <c r="D50" s="52">
        <v>3</v>
      </c>
      <c r="E50" s="52">
        <v>0</v>
      </c>
      <c r="F50" s="52">
        <v>0</v>
      </c>
      <c r="G50" s="52">
        <f t="shared" si="8"/>
        <v>16</v>
      </c>
      <c r="H50" s="52">
        <f t="shared" si="9"/>
        <v>0</v>
      </c>
      <c r="I50" s="52">
        <f t="shared" si="10"/>
        <v>16</v>
      </c>
      <c r="J50" s="52">
        <v>301</v>
      </c>
      <c r="K50" s="52">
        <v>209</v>
      </c>
      <c r="L50" s="52">
        <f t="shared" si="3"/>
        <v>2877</v>
      </c>
      <c r="M50" s="52">
        <f t="shared" si="4"/>
        <v>0</v>
      </c>
      <c r="N50" s="52">
        <f t="shared" si="5"/>
        <v>2877</v>
      </c>
      <c r="O50" s="52">
        <v>0</v>
      </c>
      <c r="P50" s="52">
        <v>473</v>
      </c>
      <c r="Q50" s="52">
        <v>473</v>
      </c>
      <c r="R50" s="52">
        <v>0</v>
      </c>
      <c r="S50" s="52">
        <v>2404</v>
      </c>
      <c r="T50" s="52">
        <v>2404</v>
      </c>
      <c r="U50" s="52">
        <v>2877</v>
      </c>
      <c r="V50" s="52">
        <v>0</v>
      </c>
      <c r="W50" s="52">
        <v>1177021</v>
      </c>
      <c r="X50" s="52">
        <v>1177021</v>
      </c>
      <c r="Y50" s="52">
        <v>1090576</v>
      </c>
      <c r="Z50" s="52">
        <v>86445</v>
      </c>
      <c r="AA50" s="52">
        <f t="shared" si="6"/>
        <v>1177021</v>
      </c>
      <c r="AB50" s="52">
        <f t="shared" si="7"/>
        <v>0</v>
      </c>
      <c r="AC50" s="53">
        <v>0.156</v>
      </c>
      <c r="AD50" s="53">
        <v>8.5000000000000006E-2</v>
      </c>
      <c r="AE50" s="52">
        <v>129911</v>
      </c>
      <c r="AF50" s="55">
        <v>872</v>
      </c>
      <c r="AG50" s="52">
        <v>3578645</v>
      </c>
      <c r="AH50" s="52">
        <v>2395984</v>
      </c>
      <c r="AI50" s="52">
        <v>2084681</v>
      </c>
      <c r="AJ50" s="52">
        <v>201513</v>
      </c>
      <c r="AK50" s="52">
        <v>109790</v>
      </c>
      <c r="AL50" s="52">
        <v>2395984</v>
      </c>
      <c r="AM50" s="52">
        <v>1439278</v>
      </c>
      <c r="AN50" s="52">
        <v>1468068</v>
      </c>
      <c r="AO50" s="110">
        <v>17.395089474049673</v>
      </c>
      <c r="AP50" s="54">
        <f t="shared" si="11"/>
        <v>0.10826101421192492</v>
      </c>
      <c r="AQ50" s="110">
        <v>17.482372279853301</v>
      </c>
      <c r="AR50" s="52">
        <v>112622</v>
      </c>
      <c r="AS50" s="52">
        <v>10872067</v>
      </c>
      <c r="AT50" s="52">
        <v>598848.06103553122</v>
      </c>
      <c r="AU50" s="52">
        <v>7005230000000</v>
      </c>
      <c r="AV50" s="103">
        <v>-0.8</v>
      </c>
      <c r="AW50" s="102">
        <v>27.9</v>
      </c>
      <c r="AX50" s="116">
        <v>3.3396734262969261</v>
      </c>
    </row>
    <row r="51" spans="1:50">
      <c r="A51" s="51" t="s">
        <v>85</v>
      </c>
      <c r="B51" s="51">
        <v>2016</v>
      </c>
      <c r="C51" s="52">
        <v>11</v>
      </c>
      <c r="D51" s="52">
        <v>2</v>
      </c>
      <c r="E51" s="52">
        <v>3</v>
      </c>
      <c r="F51" s="52">
        <v>1</v>
      </c>
      <c r="G51" s="52">
        <f t="shared" si="8"/>
        <v>13</v>
      </c>
      <c r="H51" s="52">
        <f t="shared" si="9"/>
        <v>4</v>
      </c>
      <c r="I51" s="52">
        <f t="shared" si="10"/>
        <v>17</v>
      </c>
      <c r="J51" s="52">
        <v>376</v>
      </c>
      <c r="K51" s="52">
        <v>281</v>
      </c>
      <c r="L51" s="52">
        <f t="shared" si="3"/>
        <v>2992</v>
      </c>
      <c r="M51" s="52">
        <f t="shared" si="4"/>
        <v>89</v>
      </c>
      <c r="N51" s="52">
        <f t="shared" si="5"/>
        <v>3081</v>
      </c>
      <c r="O51" s="52">
        <v>30</v>
      </c>
      <c r="P51" s="52">
        <v>1191</v>
      </c>
      <c r="Q51" s="52">
        <v>1221</v>
      </c>
      <c r="R51" s="52">
        <v>59</v>
      </c>
      <c r="S51" s="52">
        <v>1801</v>
      </c>
      <c r="T51" s="52">
        <v>1860</v>
      </c>
      <c r="U51" s="52">
        <v>3081</v>
      </c>
      <c r="V51" s="52">
        <v>0</v>
      </c>
      <c r="W51" s="52">
        <v>1642048</v>
      </c>
      <c r="X51" s="52">
        <v>1642048</v>
      </c>
      <c r="Y51" s="52">
        <v>1507167</v>
      </c>
      <c r="Z51" s="52">
        <v>134881</v>
      </c>
      <c r="AA51" s="52">
        <f t="shared" si="6"/>
        <v>1642048</v>
      </c>
      <c r="AB51" s="52">
        <f t="shared" si="7"/>
        <v>0</v>
      </c>
      <c r="AC51" s="53">
        <v>5.3999999999999999E-2</v>
      </c>
      <c r="AD51" s="53">
        <v>2.9000000000000001E-2</v>
      </c>
      <c r="AE51" s="52">
        <v>189399</v>
      </c>
      <c r="AF51" s="52">
        <v>63168</v>
      </c>
      <c r="AG51" s="52">
        <v>4466461</v>
      </c>
      <c r="AH51" s="52">
        <v>3266151</v>
      </c>
      <c r="AI51" s="52">
        <v>2747260</v>
      </c>
      <c r="AJ51" s="52">
        <v>342240</v>
      </c>
      <c r="AK51" s="52">
        <v>176651</v>
      </c>
      <c r="AL51" s="52">
        <v>3874123</v>
      </c>
      <c r="AM51" s="52">
        <v>2229983</v>
      </c>
      <c r="AN51" s="52">
        <v>1644140</v>
      </c>
      <c r="AO51" s="110">
        <v>25.762238801329318</v>
      </c>
      <c r="AP51" s="54">
        <f t="shared" si="11"/>
        <v>8.8062571723044547E-2</v>
      </c>
      <c r="AQ51" s="110">
        <v>25.809945602652579</v>
      </c>
      <c r="AR51" s="52">
        <v>274200</v>
      </c>
      <c r="AS51" s="52">
        <v>18646378</v>
      </c>
      <c r="AT51" s="52">
        <v>393337.4523192725</v>
      </c>
      <c r="AU51" s="52">
        <v>7605123000000</v>
      </c>
      <c r="AV51" s="103">
        <v>-0.2</v>
      </c>
      <c r="AW51" s="102">
        <v>23.7</v>
      </c>
      <c r="AX51" s="116">
        <v>5.9579767075402401</v>
      </c>
    </row>
    <row r="52" spans="1:50">
      <c r="A52" s="51" t="s">
        <v>86</v>
      </c>
      <c r="B52" s="51">
        <v>2016</v>
      </c>
      <c r="C52" s="52">
        <v>24</v>
      </c>
      <c r="D52" s="52">
        <v>3</v>
      </c>
      <c r="E52" s="52">
        <v>1</v>
      </c>
      <c r="F52" s="52">
        <v>1</v>
      </c>
      <c r="G52" s="52">
        <f t="shared" si="8"/>
        <v>27</v>
      </c>
      <c r="H52" s="52">
        <f t="shared" si="9"/>
        <v>2</v>
      </c>
      <c r="I52" s="52">
        <f t="shared" si="10"/>
        <v>29</v>
      </c>
      <c r="J52" s="52">
        <v>934</v>
      </c>
      <c r="K52" s="52">
        <v>666</v>
      </c>
      <c r="L52" s="52">
        <f t="shared" si="3"/>
        <v>8044</v>
      </c>
      <c r="M52" s="52">
        <f t="shared" si="4"/>
        <v>82</v>
      </c>
      <c r="N52" s="52">
        <f t="shared" si="5"/>
        <v>8126</v>
      </c>
      <c r="O52" s="52">
        <v>49</v>
      </c>
      <c r="P52" s="52">
        <v>3754</v>
      </c>
      <c r="Q52" s="52">
        <v>3803</v>
      </c>
      <c r="R52" s="52">
        <v>33</v>
      </c>
      <c r="S52" s="52">
        <v>4290</v>
      </c>
      <c r="T52" s="52">
        <v>4323</v>
      </c>
      <c r="U52" s="52">
        <v>8126</v>
      </c>
      <c r="V52" s="52">
        <v>0</v>
      </c>
      <c r="W52" s="52">
        <v>2905534</v>
      </c>
      <c r="X52" s="52">
        <v>2905534</v>
      </c>
      <c r="Y52" s="52">
        <v>2792134</v>
      </c>
      <c r="Z52" s="52">
        <v>113400</v>
      </c>
      <c r="AA52" s="52">
        <f t="shared" si="6"/>
        <v>2905534</v>
      </c>
      <c r="AB52" s="52">
        <f t="shared" si="7"/>
        <v>0</v>
      </c>
      <c r="AC52" s="53">
        <v>5.8000000000000003E-2</v>
      </c>
      <c r="AD52" s="53">
        <v>0.03</v>
      </c>
      <c r="AE52" s="52">
        <v>529210</v>
      </c>
      <c r="AF52" s="52">
        <v>148220</v>
      </c>
      <c r="AG52" s="52">
        <v>9736471</v>
      </c>
      <c r="AH52" s="52">
        <v>7729677</v>
      </c>
      <c r="AI52" s="52">
        <v>6679660</v>
      </c>
      <c r="AJ52" s="52">
        <v>508444</v>
      </c>
      <c r="AK52" s="52">
        <v>541573</v>
      </c>
      <c r="AL52" s="52">
        <v>8395257</v>
      </c>
      <c r="AM52" s="52">
        <v>5500923</v>
      </c>
      <c r="AN52" s="52">
        <v>2894334</v>
      </c>
      <c r="AO52" s="110">
        <v>17.569470868117083</v>
      </c>
      <c r="AP52" s="54">
        <f t="shared" si="11"/>
        <v>0.12196486093062277</v>
      </c>
      <c r="AQ52" s="110">
        <v>17.669430799874338</v>
      </c>
      <c r="AR52" s="52">
        <v>322462</v>
      </c>
      <c r="AS52" s="52">
        <v>23822714</v>
      </c>
      <c r="AT52" s="52">
        <v>1103784.8307800815</v>
      </c>
      <c r="AU52" s="52">
        <v>28686711000000</v>
      </c>
      <c r="AV52" s="103">
        <v>0.7</v>
      </c>
      <c r="AW52" s="102">
        <v>28.2</v>
      </c>
      <c r="AX52" s="116">
        <v>7.1727596395633242</v>
      </c>
    </row>
    <row r="53" spans="1:50">
      <c r="A53" s="51" t="s">
        <v>87</v>
      </c>
      <c r="B53" s="51">
        <v>2016</v>
      </c>
      <c r="C53" s="52">
        <v>3</v>
      </c>
      <c r="D53" s="52">
        <v>2</v>
      </c>
      <c r="E53" s="52">
        <v>0</v>
      </c>
      <c r="F53" s="52">
        <v>0</v>
      </c>
      <c r="G53" s="52">
        <f t="shared" si="8"/>
        <v>5</v>
      </c>
      <c r="H53" s="52">
        <f t="shared" si="9"/>
        <v>0</v>
      </c>
      <c r="I53" s="52">
        <f t="shared" si="10"/>
        <v>5</v>
      </c>
      <c r="J53" s="52">
        <v>51</v>
      </c>
      <c r="K53" s="52">
        <v>28</v>
      </c>
      <c r="L53" s="52">
        <f t="shared" si="3"/>
        <v>421</v>
      </c>
      <c r="M53" s="52">
        <f t="shared" si="4"/>
        <v>0</v>
      </c>
      <c r="N53" s="52">
        <f t="shared" si="5"/>
        <v>421</v>
      </c>
      <c r="O53" s="52">
        <v>0</v>
      </c>
      <c r="P53" s="52">
        <v>92</v>
      </c>
      <c r="Q53" s="52">
        <v>92</v>
      </c>
      <c r="R53" s="52">
        <v>0</v>
      </c>
      <c r="S53" s="52">
        <v>329</v>
      </c>
      <c r="T53" s="52">
        <v>329</v>
      </c>
      <c r="U53" s="52">
        <v>421</v>
      </c>
      <c r="V53" s="52">
        <v>0</v>
      </c>
      <c r="W53" s="52">
        <v>97091</v>
      </c>
      <c r="X53" s="52">
        <v>97091</v>
      </c>
      <c r="Y53" s="52">
        <v>89879</v>
      </c>
      <c r="Z53" s="52">
        <v>7212</v>
      </c>
      <c r="AA53" s="52">
        <f t="shared" si="6"/>
        <v>97091</v>
      </c>
      <c r="AB53" s="52">
        <f t="shared" si="7"/>
        <v>0</v>
      </c>
      <c r="AC53" s="53">
        <v>0.109</v>
      </c>
      <c r="AD53" s="53">
        <v>6.3E-2</v>
      </c>
      <c r="AE53" s="52">
        <v>16741</v>
      </c>
      <c r="AF53" s="52">
        <v>-705</v>
      </c>
      <c r="AG53" s="52">
        <v>240956</v>
      </c>
      <c r="AH53" s="52">
        <v>156220</v>
      </c>
      <c r="AI53" s="52">
        <v>120999</v>
      </c>
      <c r="AJ53" s="52">
        <v>24383</v>
      </c>
      <c r="AK53" s="52">
        <v>10838</v>
      </c>
      <c r="AL53" s="52">
        <v>196556</v>
      </c>
      <c r="AM53" s="52">
        <v>108075</v>
      </c>
      <c r="AN53" s="52">
        <v>88481</v>
      </c>
      <c r="AO53" s="110">
        <v>6.5983326670375337</v>
      </c>
      <c r="AP53" s="54">
        <f t="shared" si="11"/>
        <v>5.447092940732267E-2</v>
      </c>
      <c r="AQ53" s="110">
        <v>7.0058628060382366</v>
      </c>
      <c r="AR53" s="52">
        <v>36125</v>
      </c>
      <c r="AS53" s="52">
        <v>1782437</v>
      </c>
      <c r="AT53" s="52">
        <v>402773.52443619794</v>
      </c>
      <c r="AU53" s="52">
        <v>737838000000</v>
      </c>
      <c r="AV53" s="103">
        <v>1.5</v>
      </c>
      <c r="AW53" s="102">
        <v>32.1</v>
      </c>
      <c r="AX53" s="116">
        <v>5.3065963308542621</v>
      </c>
    </row>
    <row r="54" spans="1:50">
      <c r="A54" s="51" t="s">
        <v>88</v>
      </c>
      <c r="B54" s="51">
        <v>2016</v>
      </c>
      <c r="C54" s="52">
        <v>12</v>
      </c>
      <c r="D54" s="52">
        <v>1</v>
      </c>
      <c r="E54" s="52">
        <v>2</v>
      </c>
      <c r="F54" s="52">
        <v>1</v>
      </c>
      <c r="G54" s="52">
        <f t="shared" si="8"/>
        <v>13</v>
      </c>
      <c r="H54" s="52">
        <f t="shared" si="9"/>
        <v>3</v>
      </c>
      <c r="I54" s="52">
        <f t="shared" si="10"/>
        <v>16</v>
      </c>
      <c r="J54" s="52">
        <v>440</v>
      </c>
      <c r="K54" s="52">
        <v>557</v>
      </c>
      <c r="L54" s="52">
        <f t="shared" si="3"/>
        <v>3243</v>
      </c>
      <c r="M54" s="52">
        <f t="shared" si="4"/>
        <v>29</v>
      </c>
      <c r="N54" s="52">
        <f t="shared" si="5"/>
        <v>3272</v>
      </c>
      <c r="O54" s="52">
        <v>20</v>
      </c>
      <c r="P54" s="52">
        <v>1473</v>
      </c>
      <c r="Q54" s="52">
        <v>1493</v>
      </c>
      <c r="R54" s="52">
        <v>9</v>
      </c>
      <c r="S54" s="52">
        <v>1770</v>
      </c>
      <c r="T54" s="52">
        <v>1779</v>
      </c>
      <c r="U54" s="52">
        <v>3272</v>
      </c>
      <c r="V54" s="52">
        <v>0</v>
      </c>
      <c r="W54" s="52">
        <v>1339486</v>
      </c>
      <c r="X54" s="52">
        <v>1339486</v>
      </c>
      <c r="Y54" s="52">
        <v>1197180</v>
      </c>
      <c r="Z54" s="52">
        <v>142306</v>
      </c>
      <c r="AA54" s="52">
        <f t="shared" si="6"/>
        <v>1339486</v>
      </c>
      <c r="AB54" s="52">
        <f t="shared" si="7"/>
        <v>0</v>
      </c>
      <c r="AC54" s="53">
        <v>0.14299999999999999</v>
      </c>
      <c r="AD54" s="53">
        <v>7.6999999999999999E-2</v>
      </c>
      <c r="AE54" s="52">
        <v>230234</v>
      </c>
      <c r="AF54" s="52">
        <v>59987</v>
      </c>
      <c r="AG54" s="52">
        <v>4346449</v>
      </c>
      <c r="AH54" s="52">
        <v>3104237</v>
      </c>
      <c r="AI54" s="52">
        <v>2528527</v>
      </c>
      <c r="AJ54" s="52">
        <v>373316</v>
      </c>
      <c r="AK54" s="52">
        <v>202394</v>
      </c>
      <c r="AL54" s="52">
        <v>3712552</v>
      </c>
      <c r="AM54" s="52">
        <v>2202548</v>
      </c>
      <c r="AN54" s="52">
        <v>1510004</v>
      </c>
      <c r="AO54" s="110">
        <v>26.365491090400344</v>
      </c>
      <c r="AP54" s="54">
        <f t="shared" si="11"/>
        <v>7.4559087901546917E-2</v>
      </c>
      <c r="AQ54" s="110">
        <v>26.426416583057577</v>
      </c>
      <c r="AR54" s="52">
        <v>1240192</v>
      </c>
      <c r="AS54" s="52">
        <v>17965429</v>
      </c>
      <c r="AT54" s="52">
        <v>433108.74011641426</v>
      </c>
      <c r="AU54" s="52">
        <v>8311915000000</v>
      </c>
      <c r="AV54" s="103">
        <v>-1.8</v>
      </c>
      <c r="AW54" s="102">
        <v>28.2</v>
      </c>
      <c r="AX54" s="116">
        <v>5.8522991994141478</v>
      </c>
    </row>
    <row r="55" spans="1:50">
      <c r="A55" s="51" t="s">
        <v>89</v>
      </c>
      <c r="B55" s="51">
        <v>2016</v>
      </c>
      <c r="C55" s="52">
        <v>9</v>
      </c>
      <c r="D55" s="52">
        <v>3</v>
      </c>
      <c r="E55" s="52">
        <v>1</v>
      </c>
      <c r="F55" s="52">
        <v>0</v>
      </c>
      <c r="G55" s="52">
        <f t="shared" si="8"/>
        <v>12</v>
      </c>
      <c r="H55" s="52">
        <f t="shared" si="9"/>
        <v>1</v>
      </c>
      <c r="I55" s="52">
        <f t="shared" si="10"/>
        <v>13</v>
      </c>
      <c r="J55" s="52">
        <v>158</v>
      </c>
      <c r="K55" s="52">
        <v>155</v>
      </c>
      <c r="L55" s="52">
        <f t="shared" si="3"/>
        <v>1646</v>
      </c>
      <c r="M55" s="52">
        <f t="shared" si="4"/>
        <v>12</v>
      </c>
      <c r="N55" s="52">
        <f t="shared" si="5"/>
        <v>1658</v>
      </c>
      <c r="O55" s="52">
        <v>7</v>
      </c>
      <c r="P55" s="52">
        <v>614</v>
      </c>
      <c r="Q55" s="52">
        <v>621</v>
      </c>
      <c r="R55" s="52">
        <v>5</v>
      </c>
      <c r="S55" s="52">
        <v>1032</v>
      </c>
      <c r="T55" s="52">
        <v>1037</v>
      </c>
      <c r="U55" s="52">
        <v>1658</v>
      </c>
      <c r="V55" s="52">
        <v>0</v>
      </c>
      <c r="W55" s="52">
        <v>611354</v>
      </c>
      <c r="X55" s="52">
        <v>611354</v>
      </c>
      <c r="Y55" s="52">
        <v>512088</v>
      </c>
      <c r="Z55" s="52">
        <v>99266</v>
      </c>
      <c r="AA55" s="52">
        <f t="shared" si="6"/>
        <v>611354</v>
      </c>
      <c r="AB55" s="52">
        <f t="shared" si="7"/>
        <v>0</v>
      </c>
      <c r="AC55" s="53">
        <v>0.115</v>
      </c>
      <c r="AD55" s="53">
        <v>6.0999999999999999E-2</v>
      </c>
      <c r="AE55" s="52">
        <v>94516</v>
      </c>
      <c r="AF55" s="52">
        <v>24364</v>
      </c>
      <c r="AG55" s="52">
        <v>1391621</v>
      </c>
      <c r="AH55" s="52">
        <v>1033315</v>
      </c>
      <c r="AI55" s="52">
        <v>829267</v>
      </c>
      <c r="AJ55" s="52">
        <v>132702</v>
      </c>
      <c r="AK55" s="52">
        <v>71346</v>
      </c>
      <c r="AL55" s="52">
        <v>1186862</v>
      </c>
      <c r="AM55" s="52">
        <v>800098</v>
      </c>
      <c r="AN55" s="52">
        <v>386764</v>
      </c>
      <c r="AO55" s="110">
        <v>11.403653905725962</v>
      </c>
      <c r="AP55" s="54">
        <f t="shared" si="11"/>
        <v>2.9407800474466152E-2</v>
      </c>
      <c r="AQ55" s="110">
        <v>11.478825705069855</v>
      </c>
      <c r="AR55" s="52">
        <v>1267000</v>
      </c>
      <c r="AS55" s="52">
        <v>20788838</v>
      </c>
      <c r="AT55" s="52">
        <v>297906.68002271903</v>
      </c>
      <c r="AU55" s="52">
        <v>6162424000000</v>
      </c>
      <c r="AV55" s="103">
        <v>0.2</v>
      </c>
      <c r="AW55" s="102">
        <v>26.5</v>
      </c>
      <c r="AX55" s="116">
        <v>5.7408931505815701</v>
      </c>
    </row>
    <row r="56" spans="1:50">
      <c r="A56" s="51" t="s">
        <v>90</v>
      </c>
      <c r="B56" s="51">
        <v>2016</v>
      </c>
      <c r="C56" s="52">
        <v>20</v>
      </c>
      <c r="D56" s="52">
        <v>4</v>
      </c>
      <c r="E56" s="52">
        <v>2</v>
      </c>
      <c r="F56" s="52">
        <v>1</v>
      </c>
      <c r="G56" s="52">
        <f t="shared" si="8"/>
        <v>24</v>
      </c>
      <c r="H56" s="52">
        <f t="shared" si="9"/>
        <v>3</v>
      </c>
      <c r="I56" s="52">
        <f t="shared" si="10"/>
        <v>27</v>
      </c>
      <c r="J56" s="52">
        <v>484</v>
      </c>
      <c r="K56" s="52">
        <v>412</v>
      </c>
      <c r="L56" s="52">
        <f t="shared" si="3"/>
        <v>4928</v>
      </c>
      <c r="M56" s="52">
        <f t="shared" si="4"/>
        <v>221</v>
      </c>
      <c r="N56" s="52">
        <f t="shared" si="5"/>
        <v>5149</v>
      </c>
      <c r="O56" s="52">
        <v>26</v>
      </c>
      <c r="P56" s="52">
        <v>1684</v>
      </c>
      <c r="Q56" s="52">
        <v>1710</v>
      </c>
      <c r="R56" s="52">
        <v>195</v>
      </c>
      <c r="S56" s="52">
        <v>3244</v>
      </c>
      <c r="T56" s="52">
        <v>3439</v>
      </c>
      <c r="U56" s="52">
        <v>5149</v>
      </c>
      <c r="V56" s="52">
        <v>0</v>
      </c>
      <c r="W56" s="52">
        <v>1597066</v>
      </c>
      <c r="X56" s="52">
        <v>1597066</v>
      </c>
      <c r="Y56" s="52">
        <v>1434189</v>
      </c>
      <c r="Z56" s="52">
        <v>162877</v>
      </c>
      <c r="AA56" s="52">
        <f t="shared" si="6"/>
        <v>1597066</v>
      </c>
      <c r="AB56" s="52">
        <f t="shared" si="7"/>
        <v>0</v>
      </c>
      <c r="AC56" s="53">
        <v>0.14000000000000001</v>
      </c>
      <c r="AD56" s="53">
        <v>7.5999999999999998E-2</v>
      </c>
      <c r="AE56" s="52">
        <v>344790</v>
      </c>
      <c r="AF56" s="52">
        <v>64914</v>
      </c>
      <c r="AG56" s="52">
        <v>6336178</v>
      </c>
      <c r="AH56" s="52">
        <v>4995956</v>
      </c>
      <c r="AI56" s="52">
        <v>417647</v>
      </c>
      <c r="AJ56" s="52">
        <v>526434</v>
      </c>
      <c r="AK56" s="52">
        <v>331875</v>
      </c>
      <c r="AL56" s="52">
        <v>5337667</v>
      </c>
      <c r="AM56" s="52">
        <v>3397297</v>
      </c>
      <c r="AN56" s="52">
        <v>1940370</v>
      </c>
      <c r="AO56" s="110">
        <v>27.753347698305635</v>
      </c>
      <c r="AP56" s="54">
        <f t="shared" si="11"/>
        <v>0.10651702521247834</v>
      </c>
      <c r="AQ56" s="110">
        <v>27.798279873530184</v>
      </c>
      <c r="AR56" s="52">
        <v>196722</v>
      </c>
      <c r="AS56" s="52">
        <v>14993528</v>
      </c>
      <c r="AT56" s="52">
        <v>750499.20113849989</v>
      </c>
      <c r="AU56" s="52">
        <v>11283396000000</v>
      </c>
      <c r="AV56" s="103">
        <v>0.8</v>
      </c>
      <c r="AW56" s="102">
        <v>27.33</v>
      </c>
      <c r="AX56" s="116">
        <v>6.3560685718187813</v>
      </c>
    </row>
    <row r="57" spans="1:50">
      <c r="A57" s="51" t="s">
        <v>91</v>
      </c>
      <c r="B57" s="51">
        <v>2016</v>
      </c>
      <c r="C57" s="52">
        <v>11</v>
      </c>
      <c r="D57" s="52">
        <v>2</v>
      </c>
      <c r="E57" s="52">
        <v>2</v>
      </c>
      <c r="F57" s="52">
        <v>0</v>
      </c>
      <c r="G57" s="52">
        <f t="shared" si="8"/>
        <v>13</v>
      </c>
      <c r="H57" s="52">
        <f t="shared" si="9"/>
        <v>2</v>
      </c>
      <c r="I57" s="52">
        <f t="shared" si="10"/>
        <v>15</v>
      </c>
      <c r="J57" s="52">
        <v>266</v>
      </c>
      <c r="K57" s="52">
        <v>234</v>
      </c>
      <c r="L57" s="52">
        <f t="shared" si="3"/>
        <v>2346</v>
      </c>
      <c r="M57" s="52">
        <f t="shared" si="4"/>
        <v>25</v>
      </c>
      <c r="N57" s="52">
        <f t="shared" si="5"/>
        <v>2371</v>
      </c>
      <c r="O57" s="52">
        <v>15</v>
      </c>
      <c r="P57" s="52">
        <v>1111</v>
      </c>
      <c r="Q57" s="52">
        <v>1126</v>
      </c>
      <c r="R57" s="52">
        <v>10</v>
      </c>
      <c r="S57" s="52">
        <v>1235</v>
      </c>
      <c r="T57" s="52">
        <v>1245</v>
      </c>
      <c r="U57" s="52">
        <v>2371</v>
      </c>
      <c r="V57" s="52">
        <v>0</v>
      </c>
      <c r="W57" s="52">
        <v>958321</v>
      </c>
      <c r="X57" s="52">
        <v>958321</v>
      </c>
      <c r="Y57" s="52">
        <v>890886</v>
      </c>
      <c r="Z57" s="52">
        <v>67435</v>
      </c>
      <c r="AA57" s="52">
        <f t="shared" si="6"/>
        <v>958321</v>
      </c>
      <c r="AB57" s="52">
        <f t="shared" si="7"/>
        <v>0</v>
      </c>
      <c r="AC57" s="53">
        <v>0.11600000000000001</v>
      </c>
      <c r="AD57" s="53">
        <v>6.2E-2</v>
      </c>
      <c r="AE57" s="52">
        <v>110713</v>
      </c>
      <c r="AF57" s="52">
        <v>62904</v>
      </c>
      <c r="AG57" s="52">
        <v>2561483</v>
      </c>
      <c r="AH57" s="52">
        <v>1819105</v>
      </c>
      <c r="AI57" s="52">
        <v>1560469</v>
      </c>
      <c r="AJ57" s="52">
        <v>156263</v>
      </c>
      <c r="AK57" s="52">
        <v>102373</v>
      </c>
      <c r="AL57" s="52">
        <v>1992955</v>
      </c>
      <c r="AM57" s="52">
        <v>1169036</v>
      </c>
      <c r="AN57" s="52">
        <v>823919</v>
      </c>
      <c r="AO57" s="110">
        <v>30.350126345315342</v>
      </c>
      <c r="AP57" s="54">
        <f t="shared" si="11"/>
        <v>0.12760680760675966</v>
      </c>
      <c r="AQ57" s="110">
        <v>30.417088719454057</v>
      </c>
      <c r="AR57" s="52">
        <v>56785</v>
      </c>
      <c r="AS57" s="52">
        <v>7509952</v>
      </c>
      <c r="AT57" s="52">
        <v>457836.30507862463</v>
      </c>
      <c r="AU57" s="52">
        <v>3597810000000</v>
      </c>
      <c r="AV57" s="103">
        <v>0.9</v>
      </c>
      <c r="AW57" s="102">
        <v>30.02</v>
      </c>
      <c r="AX57" s="116">
        <v>4.2148956092582495</v>
      </c>
    </row>
    <row r="58" spans="1:50">
      <c r="A58" s="51" t="s">
        <v>84</v>
      </c>
      <c r="B58" s="51">
        <v>2017</v>
      </c>
      <c r="C58" s="52">
        <v>13</v>
      </c>
      <c r="D58" s="52">
        <v>3</v>
      </c>
      <c r="E58" s="52">
        <v>0</v>
      </c>
      <c r="F58" s="52">
        <v>0</v>
      </c>
      <c r="G58" s="52">
        <f t="shared" si="8"/>
        <v>16</v>
      </c>
      <c r="H58" s="52">
        <f t="shared" si="9"/>
        <v>0</v>
      </c>
      <c r="I58" s="52">
        <f t="shared" si="10"/>
        <v>16</v>
      </c>
      <c r="J58" s="52">
        <v>313</v>
      </c>
      <c r="K58" s="52">
        <v>201</v>
      </c>
      <c r="L58" s="52">
        <f t="shared" si="3"/>
        <v>2831</v>
      </c>
      <c r="M58" s="52">
        <f t="shared" si="4"/>
        <v>0</v>
      </c>
      <c r="N58" s="52">
        <f t="shared" si="5"/>
        <v>2831</v>
      </c>
      <c r="O58" s="52">
        <v>0</v>
      </c>
      <c r="P58" s="52">
        <v>504</v>
      </c>
      <c r="Q58" s="52">
        <v>504</v>
      </c>
      <c r="R58" s="52">
        <v>0</v>
      </c>
      <c r="S58" s="52">
        <v>2327</v>
      </c>
      <c r="T58" s="52">
        <v>2327</v>
      </c>
      <c r="U58" s="52">
        <v>2831</v>
      </c>
      <c r="V58" s="52">
        <v>0</v>
      </c>
      <c r="W58" s="52">
        <v>1301144</v>
      </c>
      <c r="X58" s="52">
        <v>1301144</v>
      </c>
      <c r="Y58" s="52">
        <v>1207229</v>
      </c>
      <c r="Z58" s="52">
        <v>93915</v>
      </c>
      <c r="AA58" s="52">
        <f t="shared" si="6"/>
        <v>1301144</v>
      </c>
      <c r="AB58" s="52">
        <f t="shared" si="7"/>
        <v>0</v>
      </c>
      <c r="AC58" s="53">
        <v>0.193</v>
      </c>
      <c r="AD58" s="53">
        <v>6.8000000000000005E-2</v>
      </c>
      <c r="AE58" s="52">
        <v>159431</v>
      </c>
      <c r="AF58" s="52">
        <v>-12424</v>
      </c>
      <c r="AG58" s="52">
        <v>3509749</v>
      </c>
      <c r="AH58" s="52">
        <v>2410864</v>
      </c>
      <c r="AI58" s="52">
        <v>2104360</v>
      </c>
      <c r="AJ58" s="52">
        <v>218916</v>
      </c>
      <c r="AK58" s="52">
        <v>87589</v>
      </c>
      <c r="AL58" s="52">
        <v>2996814</v>
      </c>
      <c r="AM58" s="52">
        <v>1528946</v>
      </c>
      <c r="AN58" s="52">
        <v>1467868</v>
      </c>
      <c r="AO58" s="110">
        <v>16.518292468254579</v>
      </c>
      <c r="AP58" s="54">
        <f t="shared" si="11"/>
        <v>0.11643134210346406</v>
      </c>
      <c r="AQ58" s="110">
        <v>16.577919509506557</v>
      </c>
      <c r="AR58" s="52">
        <v>112622</v>
      </c>
      <c r="AS58" s="52">
        <v>11175204</v>
      </c>
      <c r="AT58" s="56">
        <v>612577.82101500197</v>
      </c>
      <c r="AU58" s="56">
        <v>7375302197900</v>
      </c>
      <c r="AV58" s="103">
        <v>1.8</v>
      </c>
      <c r="AW58" s="102">
        <v>22.31</v>
      </c>
      <c r="AX58" s="116">
        <v>5.6715619515044438</v>
      </c>
    </row>
    <row r="59" spans="1:50">
      <c r="A59" s="51" t="s">
        <v>85</v>
      </c>
      <c r="B59" s="51">
        <v>2017</v>
      </c>
      <c r="C59" s="52">
        <v>12</v>
      </c>
      <c r="D59" s="52">
        <v>2</v>
      </c>
      <c r="E59" s="52">
        <v>3</v>
      </c>
      <c r="F59" s="52">
        <v>1</v>
      </c>
      <c r="G59" s="52">
        <f t="shared" si="8"/>
        <v>14</v>
      </c>
      <c r="H59" s="52">
        <f t="shared" si="9"/>
        <v>4</v>
      </c>
      <c r="I59" s="52">
        <f t="shared" si="10"/>
        <v>18</v>
      </c>
      <c r="J59" s="52">
        <v>431</v>
      </c>
      <c r="K59" s="52">
        <v>293</v>
      </c>
      <c r="L59" s="52">
        <f t="shared" si="3"/>
        <v>3058</v>
      </c>
      <c r="M59" s="52">
        <f t="shared" si="4"/>
        <v>97</v>
      </c>
      <c r="N59" s="52">
        <f t="shared" si="5"/>
        <v>3155</v>
      </c>
      <c r="O59" s="52">
        <v>36</v>
      </c>
      <c r="P59" s="52">
        <v>1495</v>
      </c>
      <c r="Q59" s="52">
        <v>1531</v>
      </c>
      <c r="R59" s="52">
        <v>61</v>
      </c>
      <c r="S59" s="52">
        <v>1563</v>
      </c>
      <c r="T59" s="52">
        <v>1624</v>
      </c>
      <c r="U59" s="52">
        <v>3155</v>
      </c>
      <c r="V59" s="52">
        <v>0</v>
      </c>
      <c r="W59" s="52">
        <v>1811774</v>
      </c>
      <c r="X59" s="52">
        <v>1811774</v>
      </c>
      <c r="Y59" s="52">
        <v>1663640</v>
      </c>
      <c r="Z59" s="52">
        <v>148134</v>
      </c>
      <c r="AA59" s="52">
        <f t="shared" si="6"/>
        <v>1811774</v>
      </c>
      <c r="AB59" s="52">
        <f t="shared" si="7"/>
        <v>0</v>
      </c>
      <c r="AC59" s="53">
        <v>0.09</v>
      </c>
      <c r="AD59" s="53">
        <v>5.1999999999999998E-2</v>
      </c>
      <c r="AE59" s="52">
        <v>213113</v>
      </c>
      <c r="AF59" s="52">
        <v>72489</v>
      </c>
      <c r="AG59" s="52">
        <v>5151024</v>
      </c>
      <c r="AH59" s="52">
        <v>3859914</v>
      </c>
      <c r="AI59" s="52">
        <v>3286914</v>
      </c>
      <c r="AJ59" s="52">
        <v>424639</v>
      </c>
      <c r="AK59" s="52">
        <v>148360</v>
      </c>
      <c r="AL59" s="52">
        <v>4424564</v>
      </c>
      <c r="AM59" s="52">
        <v>2633821</v>
      </c>
      <c r="AN59" s="52">
        <v>1790744</v>
      </c>
      <c r="AO59" s="110">
        <v>27.371723604248483</v>
      </c>
      <c r="AP59" s="54">
        <f t="shared" si="11"/>
        <v>9.4396248187647303E-2</v>
      </c>
      <c r="AQ59" s="110">
        <v>27.421601890354264</v>
      </c>
      <c r="AR59" s="52">
        <v>274200</v>
      </c>
      <c r="AS59" s="52">
        <v>19193284</v>
      </c>
      <c r="AT59" s="56">
        <v>411738.78668512212</v>
      </c>
      <c r="AU59" s="56">
        <v>8191299000000</v>
      </c>
      <c r="AV59" s="103">
        <v>2.9</v>
      </c>
      <c r="AW59" s="102">
        <v>28.11</v>
      </c>
      <c r="AX59" s="116">
        <v>6.2034894112186834</v>
      </c>
    </row>
    <row r="60" spans="1:50">
      <c r="A60" s="51" t="s">
        <v>86</v>
      </c>
      <c r="B60" s="51">
        <v>2017</v>
      </c>
      <c r="C60" s="52">
        <v>25</v>
      </c>
      <c r="D60" s="52">
        <v>3</v>
      </c>
      <c r="E60" s="52">
        <v>1</v>
      </c>
      <c r="F60" s="52">
        <v>1</v>
      </c>
      <c r="G60" s="52">
        <f t="shared" si="8"/>
        <v>28</v>
      </c>
      <c r="H60" s="52">
        <f t="shared" si="9"/>
        <v>2</v>
      </c>
      <c r="I60" s="52">
        <f t="shared" si="10"/>
        <v>30</v>
      </c>
      <c r="J60" s="52">
        <v>1004</v>
      </c>
      <c r="K60" s="52">
        <v>709</v>
      </c>
      <c r="L60" s="52">
        <f t="shared" si="3"/>
        <v>8613</v>
      </c>
      <c r="M60" s="52">
        <f t="shared" si="4"/>
        <v>86</v>
      </c>
      <c r="N60" s="52">
        <f t="shared" si="5"/>
        <v>8699</v>
      </c>
      <c r="O60" s="52">
        <v>58</v>
      </c>
      <c r="P60" s="52">
        <v>3985</v>
      </c>
      <c r="Q60" s="52">
        <v>4043</v>
      </c>
      <c r="R60" s="52">
        <v>28</v>
      </c>
      <c r="S60" s="52">
        <v>4628</v>
      </c>
      <c r="T60" s="52">
        <v>4656</v>
      </c>
      <c r="U60" s="52">
        <v>8699</v>
      </c>
      <c r="V60" s="52">
        <v>0</v>
      </c>
      <c r="W60" s="52">
        <v>3713753</v>
      </c>
      <c r="X60" s="52">
        <v>3713753</v>
      </c>
      <c r="Y60" s="52">
        <v>3562856</v>
      </c>
      <c r="Z60" s="52">
        <v>150897</v>
      </c>
      <c r="AA60" s="52">
        <f t="shared" si="6"/>
        <v>3713753</v>
      </c>
      <c r="AB60" s="52">
        <f t="shared" si="7"/>
        <v>0</v>
      </c>
      <c r="AC60" s="53">
        <v>9.7000000000000003E-2</v>
      </c>
      <c r="AD60" s="53">
        <v>4.1000000000000002E-2</v>
      </c>
      <c r="AE60" s="52">
        <v>592667</v>
      </c>
      <c r="AF60" s="52">
        <v>117805</v>
      </c>
      <c r="AG60" s="52">
        <v>11087328</v>
      </c>
      <c r="AH60" s="52">
        <v>8894043</v>
      </c>
      <c r="AI60" s="52">
        <v>7556986</v>
      </c>
      <c r="AJ60" s="52">
        <v>887661</v>
      </c>
      <c r="AK60" s="52">
        <v>449397</v>
      </c>
      <c r="AL60" s="52">
        <v>9698395</v>
      </c>
      <c r="AM60" s="52">
        <v>6253300</v>
      </c>
      <c r="AN60" s="52">
        <v>3445095</v>
      </c>
      <c r="AO60" s="110">
        <v>19.218283300538243</v>
      </c>
      <c r="AP60" s="54">
        <f t="shared" si="11"/>
        <v>0.15196962500494629</v>
      </c>
      <c r="AQ60" s="110">
        <v>19.250513481787554</v>
      </c>
      <c r="AR60" s="52">
        <v>322462</v>
      </c>
      <c r="AS60" s="52">
        <v>24437469</v>
      </c>
      <c r="AT60" s="56">
        <v>1140583.6495298834</v>
      </c>
      <c r="AU60" s="56">
        <v>30491647000000</v>
      </c>
      <c r="AV60" s="103">
        <v>0.4</v>
      </c>
      <c r="AW60" s="102">
        <v>26.17</v>
      </c>
      <c r="AX60" s="116">
        <v>7.4107624259250429</v>
      </c>
    </row>
    <row r="61" spans="1:50">
      <c r="A61" s="51" t="s">
        <v>87</v>
      </c>
      <c r="B61" s="51">
        <v>2017</v>
      </c>
      <c r="C61" s="52">
        <v>3</v>
      </c>
      <c r="D61" s="52">
        <v>2</v>
      </c>
      <c r="E61" s="52">
        <v>0</v>
      </c>
      <c r="F61" s="52">
        <v>0</v>
      </c>
      <c r="G61" s="52">
        <f t="shared" si="8"/>
        <v>5</v>
      </c>
      <c r="H61" s="52">
        <f t="shared" si="9"/>
        <v>0</v>
      </c>
      <c r="I61" s="52">
        <f t="shared" si="10"/>
        <v>5</v>
      </c>
      <c r="J61" s="52">
        <v>28</v>
      </c>
      <c r="K61" s="52">
        <v>28</v>
      </c>
      <c r="L61" s="52">
        <f t="shared" si="3"/>
        <v>495</v>
      </c>
      <c r="M61" s="52">
        <f t="shared" si="4"/>
        <v>0</v>
      </c>
      <c r="N61" s="52">
        <f t="shared" si="5"/>
        <v>495</v>
      </c>
      <c r="O61" s="52">
        <v>0</v>
      </c>
      <c r="P61" s="52">
        <v>113</v>
      </c>
      <c r="Q61" s="52">
        <v>113</v>
      </c>
      <c r="R61" s="52">
        <v>0</v>
      </c>
      <c r="S61" s="52">
        <v>382</v>
      </c>
      <c r="T61" s="52">
        <v>382</v>
      </c>
      <c r="U61" s="52">
        <v>495</v>
      </c>
      <c r="V61" s="52">
        <v>0</v>
      </c>
      <c r="W61" s="52">
        <v>106776</v>
      </c>
      <c r="X61" s="52">
        <v>106776</v>
      </c>
      <c r="Y61" s="52">
        <v>98685</v>
      </c>
      <c r="Z61" s="52">
        <v>8091</v>
      </c>
      <c r="AA61" s="52">
        <f t="shared" si="6"/>
        <v>106776</v>
      </c>
      <c r="AB61" s="52">
        <f t="shared" si="7"/>
        <v>0</v>
      </c>
      <c r="AC61" s="53">
        <v>0.34</v>
      </c>
      <c r="AD61" s="53">
        <v>0.158</v>
      </c>
      <c r="AE61" s="52">
        <v>16539</v>
      </c>
      <c r="AF61" s="52">
        <v>-1234</v>
      </c>
      <c r="AG61" s="52">
        <v>245944</v>
      </c>
      <c r="AH61" s="52">
        <v>163789</v>
      </c>
      <c r="AI61" s="52">
        <v>138807</v>
      </c>
      <c r="AJ61" s="52">
        <v>12710</v>
      </c>
      <c r="AK61" s="52">
        <v>12272</v>
      </c>
      <c r="AL61" s="52">
        <v>193653</v>
      </c>
      <c r="AM61" s="52">
        <v>98920</v>
      </c>
      <c r="AN61" s="52">
        <v>94733</v>
      </c>
      <c r="AO61" s="110">
        <v>11.331318414741874</v>
      </c>
      <c r="AP61" s="54">
        <f t="shared" si="11"/>
        <v>5.8406713686981235E-2</v>
      </c>
      <c r="AQ61" s="110">
        <v>11.709057441023779</v>
      </c>
      <c r="AR61" s="52">
        <v>36125</v>
      </c>
      <c r="AS61" s="52">
        <v>1828146</v>
      </c>
      <c r="AT61" s="56">
        <v>454725.76438197365</v>
      </c>
      <c r="AU61" s="56">
        <v>853553000000</v>
      </c>
      <c r="AV61" s="103">
        <v>1</v>
      </c>
      <c r="AW61" s="102">
        <v>28.36</v>
      </c>
      <c r="AX61" s="116">
        <v>4.78899161900992</v>
      </c>
    </row>
    <row r="62" spans="1:50">
      <c r="A62" s="51" t="s">
        <v>88</v>
      </c>
      <c r="B62" s="51">
        <v>2017</v>
      </c>
      <c r="C62" s="52">
        <v>12</v>
      </c>
      <c r="D62" s="52">
        <v>1</v>
      </c>
      <c r="E62" s="52">
        <v>2</v>
      </c>
      <c r="F62" s="52">
        <v>1</v>
      </c>
      <c r="G62" s="52">
        <f t="shared" si="8"/>
        <v>13</v>
      </c>
      <c r="H62" s="52">
        <f t="shared" si="9"/>
        <v>3</v>
      </c>
      <c r="I62" s="52">
        <f t="shared" si="10"/>
        <v>16</v>
      </c>
      <c r="J62" s="52">
        <v>472</v>
      </c>
      <c r="K62" s="52">
        <v>489</v>
      </c>
      <c r="L62" s="52">
        <f t="shared" si="3"/>
        <v>3434</v>
      </c>
      <c r="M62" s="52">
        <f t="shared" si="4"/>
        <v>32</v>
      </c>
      <c r="N62" s="52">
        <f t="shared" si="5"/>
        <v>3466</v>
      </c>
      <c r="O62" s="52">
        <v>22</v>
      </c>
      <c r="P62" s="52">
        <v>1574</v>
      </c>
      <c r="Q62" s="52">
        <v>1596</v>
      </c>
      <c r="R62" s="52">
        <v>10</v>
      </c>
      <c r="S62" s="52">
        <v>1860</v>
      </c>
      <c r="T62" s="52">
        <v>1870</v>
      </c>
      <c r="U62" s="52">
        <v>3466</v>
      </c>
      <c r="V62" s="52">
        <v>0</v>
      </c>
      <c r="W62" s="52">
        <v>1589661</v>
      </c>
      <c r="X62" s="52">
        <v>1589661</v>
      </c>
      <c r="Y62" s="52">
        <v>1411663</v>
      </c>
      <c r="Z62" s="52">
        <v>177998</v>
      </c>
      <c r="AA62" s="52">
        <f t="shared" si="6"/>
        <v>1589661</v>
      </c>
      <c r="AB62" s="52">
        <f t="shared" si="7"/>
        <v>0</v>
      </c>
      <c r="AC62" s="53">
        <v>0.14099999999999999</v>
      </c>
      <c r="AD62" s="53">
        <v>6.8000000000000005E-2</v>
      </c>
      <c r="AE62" s="52">
        <v>255110</v>
      </c>
      <c r="AF62" s="52">
        <v>42782</v>
      </c>
      <c r="AG62" s="52">
        <v>4439446</v>
      </c>
      <c r="AH62" s="52">
        <v>3254374</v>
      </c>
      <c r="AI62" s="52">
        <v>2684481</v>
      </c>
      <c r="AJ62" s="52">
        <v>380088</v>
      </c>
      <c r="AK62" s="52">
        <v>189806</v>
      </c>
      <c r="AL62" s="52">
        <v>3869439</v>
      </c>
      <c r="AM62" s="52">
        <v>2373493</v>
      </c>
      <c r="AN62" s="52">
        <v>1495946</v>
      </c>
      <c r="AO62" s="110">
        <v>25.891956594207148</v>
      </c>
      <c r="AP62" s="54">
        <f t="shared" si="11"/>
        <v>8.5870093300736791E-2</v>
      </c>
      <c r="AQ62" s="110">
        <v>25.94822394203204</v>
      </c>
      <c r="AR62" s="52">
        <v>1240192</v>
      </c>
      <c r="AS62" s="52">
        <v>18512394</v>
      </c>
      <c r="AT62" s="56">
        <v>450320.49898927531</v>
      </c>
      <c r="AU62" s="56">
        <v>8922205000000</v>
      </c>
      <c r="AV62" s="103">
        <v>2.4</v>
      </c>
      <c r="AW62" s="102">
        <v>29.21</v>
      </c>
      <c r="AX62" s="116">
        <v>5.3054560843816603</v>
      </c>
    </row>
    <row r="63" spans="1:50">
      <c r="A63" s="51" t="s">
        <v>89</v>
      </c>
      <c r="B63" s="51">
        <v>2017</v>
      </c>
      <c r="C63" s="52">
        <v>9</v>
      </c>
      <c r="D63" s="52">
        <v>3</v>
      </c>
      <c r="E63" s="52">
        <v>3</v>
      </c>
      <c r="F63" s="52">
        <v>0</v>
      </c>
      <c r="G63" s="52">
        <f t="shared" si="8"/>
        <v>12</v>
      </c>
      <c r="H63" s="52">
        <f t="shared" si="9"/>
        <v>3</v>
      </c>
      <c r="I63" s="52">
        <f t="shared" si="10"/>
        <v>15</v>
      </c>
      <c r="J63" s="52">
        <v>186</v>
      </c>
      <c r="K63" s="52">
        <v>156</v>
      </c>
      <c r="L63" s="52">
        <f t="shared" si="3"/>
        <v>1712</v>
      </c>
      <c r="M63" s="52">
        <f t="shared" si="4"/>
        <v>11</v>
      </c>
      <c r="N63" s="52">
        <f t="shared" si="5"/>
        <v>1723</v>
      </c>
      <c r="O63" s="52">
        <v>5</v>
      </c>
      <c r="P63" s="52">
        <v>825</v>
      </c>
      <c r="Q63" s="52">
        <v>830</v>
      </c>
      <c r="R63" s="52">
        <v>6</v>
      </c>
      <c r="S63" s="52">
        <v>887</v>
      </c>
      <c r="T63" s="52">
        <v>893</v>
      </c>
      <c r="U63" s="52">
        <v>1723</v>
      </c>
      <c r="V63" s="52">
        <v>0</v>
      </c>
      <c r="W63" s="52">
        <v>549521</v>
      </c>
      <c r="X63" s="52">
        <v>549521</v>
      </c>
      <c r="Y63" s="52">
        <v>520134</v>
      </c>
      <c r="Z63" s="52">
        <v>29387</v>
      </c>
      <c r="AA63" s="52">
        <f t="shared" si="6"/>
        <v>549521</v>
      </c>
      <c r="AB63" s="52">
        <f t="shared" si="7"/>
        <v>0</v>
      </c>
      <c r="AC63" s="53">
        <v>0.16800000000000001</v>
      </c>
      <c r="AD63" s="53">
        <v>4.4999999999999998E-2</v>
      </c>
      <c r="AE63" s="52">
        <v>99636</v>
      </c>
      <c r="AF63" s="52">
        <v>21554</v>
      </c>
      <c r="AG63" s="52">
        <v>1577981</v>
      </c>
      <c r="AH63" s="52">
        <v>1120848</v>
      </c>
      <c r="AI63" s="52">
        <v>871036</v>
      </c>
      <c r="AJ63" s="52">
        <v>194637</v>
      </c>
      <c r="AK63" s="52">
        <v>55175</v>
      </c>
      <c r="AL63" s="52">
        <v>1320646</v>
      </c>
      <c r="AM63" s="52">
        <v>859537</v>
      </c>
      <c r="AN63" s="52">
        <v>461109</v>
      </c>
      <c r="AO63" s="110">
        <v>11.345588630141657</v>
      </c>
      <c r="AP63" s="54">
        <f t="shared" si="11"/>
        <v>2.5437875813471719E-2</v>
      </c>
      <c r="AQ63" s="110">
        <v>11.414857471115068</v>
      </c>
      <c r="AR63" s="52">
        <v>1267000</v>
      </c>
      <c r="AS63" s="52">
        <v>21602472</v>
      </c>
      <c r="AT63" s="56">
        <v>302989.09027598496</v>
      </c>
      <c r="AU63" s="56">
        <v>6494706283200</v>
      </c>
      <c r="AV63" s="103">
        <v>0.1</v>
      </c>
      <c r="AW63" s="102">
        <v>28.18</v>
      </c>
      <c r="AX63" s="116">
        <v>5.0053607861554354</v>
      </c>
    </row>
    <row r="64" spans="1:50">
      <c r="A64" s="51" t="s">
        <v>90</v>
      </c>
      <c r="B64" s="51">
        <v>2017</v>
      </c>
      <c r="C64" s="52">
        <v>21</v>
      </c>
      <c r="D64" s="52">
        <v>4</v>
      </c>
      <c r="E64" s="52">
        <v>3</v>
      </c>
      <c r="F64" s="52">
        <v>1</v>
      </c>
      <c r="G64" s="52">
        <f t="shared" si="8"/>
        <v>25</v>
      </c>
      <c r="H64" s="52">
        <f t="shared" si="9"/>
        <v>4</v>
      </c>
      <c r="I64" s="52">
        <f t="shared" si="10"/>
        <v>29</v>
      </c>
      <c r="J64" s="52">
        <v>499</v>
      </c>
      <c r="K64" s="52">
        <v>481</v>
      </c>
      <c r="L64" s="52">
        <f t="shared" si="3"/>
        <v>5249</v>
      </c>
      <c r="M64" s="52">
        <f t="shared" si="4"/>
        <v>206</v>
      </c>
      <c r="N64" s="52">
        <f t="shared" si="5"/>
        <v>5455</v>
      </c>
      <c r="O64" s="52">
        <v>30</v>
      </c>
      <c r="P64" s="52">
        <v>1868</v>
      </c>
      <c r="Q64" s="52">
        <v>1898</v>
      </c>
      <c r="R64" s="52">
        <v>176</v>
      </c>
      <c r="S64" s="52">
        <v>3381</v>
      </c>
      <c r="T64" s="52">
        <v>3557</v>
      </c>
      <c r="U64" s="52">
        <v>5455</v>
      </c>
      <c r="V64" s="52">
        <v>0</v>
      </c>
      <c r="W64" s="52">
        <v>1668798</v>
      </c>
      <c r="X64" s="52">
        <v>1668798</v>
      </c>
      <c r="Y64" s="52">
        <v>1496358</v>
      </c>
      <c r="Z64" s="52">
        <v>172440</v>
      </c>
      <c r="AA64" s="52">
        <f t="shared" si="6"/>
        <v>1668798</v>
      </c>
      <c r="AB64" s="52">
        <f t="shared" si="7"/>
        <v>0</v>
      </c>
      <c r="AC64" s="53">
        <v>0.151</v>
      </c>
      <c r="AD64" s="53">
        <v>6.2E-2</v>
      </c>
      <c r="AE64" s="52">
        <v>398418</v>
      </c>
      <c r="AF64" s="52">
        <v>103796</v>
      </c>
      <c r="AG64" s="52">
        <v>6740383</v>
      </c>
      <c r="AH64" s="52">
        <v>5416602</v>
      </c>
      <c r="AI64" s="52">
        <v>4472306</v>
      </c>
      <c r="AJ64" s="52">
        <v>648548</v>
      </c>
      <c r="AK64" s="52">
        <v>295749</v>
      </c>
      <c r="AL64" s="52">
        <v>5931023</v>
      </c>
      <c r="AM64" s="52">
        <v>3980009</v>
      </c>
      <c r="AN64" s="52">
        <v>1951014</v>
      </c>
      <c r="AO64" s="110">
        <v>29.622758427512569</v>
      </c>
      <c r="AP64" s="54">
        <f t="shared" si="11"/>
        <v>0.10822730173150272</v>
      </c>
      <c r="AQ64" s="110">
        <v>29.664784802757033</v>
      </c>
      <c r="AR64" s="52">
        <v>196722</v>
      </c>
      <c r="AS64" s="52">
        <v>15419381</v>
      </c>
      <c r="AT64" s="56">
        <v>787838.08880929381</v>
      </c>
      <c r="AU64" s="56">
        <v>12191796000000</v>
      </c>
      <c r="AV64" s="103">
        <v>2.2000000000000002</v>
      </c>
      <c r="AW64" s="102">
        <v>27.31</v>
      </c>
      <c r="AX64" s="116">
        <v>7.4074861863012984</v>
      </c>
    </row>
    <row r="65" spans="1:50">
      <c r="A65" s="51" t="s">
        <v>91</v>
      </c>
      <c r="B65" s="51">
        <v>2017</v>
      </c>
      <c r="C65" s="52">
        <v>11</v>
      </c>
      <c r="D65" s="52">
        <v>2</v>
      </c>
      <c r="E65" s="52">
        <v>2</v>
      </c>
      <c r="F65" s="52">
        <v>0</v>
      </c>
      <c r="G65" s="52">
        <f t="shared" si="8"/>
        <v>13</v>
      </c>
      <c r="H65" s="52">
        <f t="shared" si="9"/>
        <v>2</v>
      </c>
      <c r="I65" s="52">
        <f t="shared" si="10"/>
        <v>15</v>
      </c>
      <c r="J65" s="52">
        <v>284</v>
      </c>
      <c r="K65" s="52">
        <v>227</v>
      </c>
      <c r="L65" s="52">
        <f t="shared" si="3"/>
        <v>2387</v>
      </c>
      <c r="M65" s="52">
        <f t="shared" si="4"/>
        <v>19</v>
      </c>
      <c r="N65" s="52">
        <f t="shared" si="5"/>
        <v>2406</v>
      </c>
      <c r="O65" s="52">
        <v>13</v>
      </c>
      <c r="P65" s="52">
        <v>1169</v>
      </c>
      <c r="Q65" s="52">
        <v>1182</v>
      </c>
      <c r="R65" s="52">
        <v>6</v>
      </c>
      <c r="S65" s="52">
        <v>1218</v>
      </c>
      <c r="T65" s="52">
        <v>1224</v>
      </c>
      <c r="U65" s="52">
        <v>2406</v>
      </c>
      <c r="V65" s="52">
        <v>0</v>
      </c>
      <c r="W65" s="52">
        <v>745833</v>
      </c>
      <c r="X65" s="52">
        <v>745833</v>
      </c>
      <c r="Y65" s="52">
        <v>697174</v>
      </c>
      <c r="Z65" s="52">
        <v>48659</v>
      </c>
      <c r="AA65" s="52">
        <f t="shared" si="6"/>
        <v>745833</v>
      </c>
      <c r="AB65" s="52">
        <f t="shared" si="7"/>
        <v>0</v>
      </c>
      <c r="AC65" s="53">
        <v>0.154</v>
      </c>
      <c r="AD65" s="53">
        <v>5.1999999999999998E-2</v>
      </c>
      <c r="AE65" s="52">
        <v>122200</v>
      </c>
      <c r="AF65" s="52">
        <v>23728</v>
      </c>
      <c r="AG65" s="52">
        <v>2613513</v>
      </c>
      <c r="AH65" s="52">
        <v>1918431</v>
      </c>
      <c r="AI65" s="52">
        <v>1628001</v>
      </c>
      <c r="AJ65" s="52">
        <v>174485</v>
      </c>
      <c r="AK65" s="52">
        <v>115946</v>
      </c>
      <c r="AL65" s="52">
        <v>2135726</v>
      </c>
      <c r="AM65" s="52">
        <v>1135045</v>
      </c>
      <c r="AN65" s="52">
        <v>1000680</v>
      </c>
      <c r="AO65" s="110">
        <v>29.566501889749791</v>
      </c>
      <c r="AP65" s="54">
        <f t="shared" si="11"/>
        <v>9.6880615966149136E-2</v>
      </c>
      <c r="AQ65" s="110">
        <v>29.639884882281269</v>
      </c>
      <c r="AR65" s="52">
        <v>56785</v>
      </c>
      <c r="AS65" s="52">
        <v>7698475</v>
      </c>
      <c r="AT65" s="56">
        <v>460324.63132079126</v>
      </c>
      <c r="AU65" s="56">
        <v>3708900000000</v>
      </c>
      <c r="AV65" s="103">
        <v>-0.2</v>
      </c>
      <c r="AW65" s="102">
        <v>24.6</v>
      </c>
      <c r="AX65" s="116">
        <v>4.0081332616230441</v>
      </c>
    </row>
    <row r="66" spans="1:50">
      <c r="A66" s="51" t="s">
        <v>84</v>
      </c>
      <c r="B66" s="51">
        <v>2018</v>
      </c>
      <c r="C66" s="52">
        <v>12</v>
      </c>
      <c r="D66" s="52">
        <v>3</v>
      </c>
      <c r="E66" s="52">
        <v>0</v>
      </c>
      <c r="F66" s="52">
        <v>0</v>
      </c>
      <c r="G66" s="52">
        <f t="shared" si="8"/>
        <v>15</v>
      </c>
      <c r="H66" s="52">
        <f t="shared" ref="H66:H97" si="12">+E66+F66</f>
        <v>0</v>
      </c>
      <c r="I66" s="52">
        <f t="shared" ref="I66:I97" si="13">+G66+H66</f>
        <v>15</v>
      </c>
      <c r="J66" s="52">
        <v>313</v>
      </c>
      <c r="K66" s="52">
        <v>219</v>
      </c>
      <c r="L66" s="52">
        <f t="shared" si="3"/>
        <v>2779</v>
      </c>
      <c r="M66" s="52">
        <f t="shared" si="4"/>
        <v>0</v>
      </c>
      <c r="N66" s="52">
        <f t="shared" si="5"/>
        <v>2779</v>
      </c>
      <c r="O66" s="52">
        <v>0</v>
      </c>
      <c r="P66" s="52">
        <v>510</v>
      </c>
      <c r="Q66" s="52">
        <v>510</v>
      </c>
      <c r="R66" s="52">
        <v>0</v>
      </c>
      <c r="S66" s="52">
        <v>2269</v>
      </c>
      <c r="T66" s="52">
        <v>2269</v>
      </c>
      <c r="U66" s="52">
        <v>2779</v>
      </c>
      <c r="V66" s="52">
        <v>0</v>
      </c>
      <c r="W66" s="52">
        <v>1566902</v>
      </c>
      <c r="X66" s="52">
        <v>1566902</v>
      </c>
      <c r="Y66" s="52">
        <v>1502847</v>
      </c>
      <c r="Z66" s="52">
        <v>64055</v>
      </c>
      <c r="AA66" s="52">
        <f t="shared" si="6"/>
        <v>1566902</v>
      </c>
      <c r="AB66" s="52">
        <f t="shared" si="7"/>
        <v>0</v>
      </c>
      <c r="AC66" s="53">
        <v>0.217</v>
      </c>
      <c r="AD66" s="53">
        <v>9.7000000000000003E-2</v>
      </c>
      <c r="AE66" s="52">
        <v>144853</v>
      </c>
      <c r="AF66" s="52">
        <v>-2453</v>
      </c>
      <c r="AG66" s="52">
        <v>3413384</v>
      </c>
      <c r="AH66" s="52">
        <v>2559750</v>
      </c>
      <c r="AI66" s="52">
        <v>2244796</v>
      </c>
      <c r="AJ66" s="52">
        <v>226269</v>
      </c>
      <c r="AK66" s="52">
        <v>88685</v>
      </c>
      <c r="AL66" s="52">
        <v>2977689</v>
      </c>
      <c r="AM66" s="52">
        <v>1578488</v>
      </c>
      <c r="AN66" s="52">
        <v>1399201</v>
      </c>
      <c r="AO66" s="110">
        <v>16.696116167493464</v>
      </c>
      <c r="AP66" s="54">
        <f t="shared" ref="AP66:AP97" si="14">X66/AS66</f>
        <v>0.13642973020225949</v>
      </c>
      <c r="AQ66" s="110">
        <v>16.746415437675378</v>
      </c>
      <c r="AR66" s="52">
        <v>112622</v>
      </c>
      <c r="AS66" s="52">
        <v>11485048</v>
      </c>
      <c r="AT66" s="56">
        <v>639730.44251283596</v>
      </c>
      <c r="AU66" s="56">
        <v>7922004056100</v>
      </c>
      <c r="AV66" s="103">
        <v>0.8</v>
      </c>
      <c r="AW66" s="102">
        <v>31.1</v>
      </c>
      <c r="AX66" s="116">
        <v>6.6972536218088834</v>
      </c>
    </row>
    <row r="67" spans="1:50">
      <c r="A67" s="51" t="s">
        <v>85</v>
      </c>
      <c r="B67" s="51">
        <v>2018</v>
      </c>
      <c r="C67" s="52">
        <v>13</v>
      </c>
      <c r="D67" s="52">
        <v>2</v>
      </c>
      <c r="E67" s="52">
        <v>3</v>
      </c>
      <c r="F67" s="52">
        <v>1</v>
      </c>
      <c r="G67" s="52">
        <f t="shared" ref="G67:G113" si="15">+C67+D67</f>
        <v>15</v>
      </c>
      <c r="H67" s="52">
        <f t="shared" si="12"/>
        <v>4</v>
      </c>
      <c r="I67" s="52">
        <f t="shared" si="13"/>
        <v>19</v>
      </c>
      <c r="J67" s="52">
        <v>383</v>
      </c>
      <c r="K67" s="52">
        <v>316</v>
      </c>
      <c r="L67" s="52">
        <f t="shared" ref="L67:L113" si="16">P67+S67</f>
        <v>3245</v>
      </c>
      <c r="M67" s="52">
        <f t="shared" ref="M67:M113" si="17">R67+O67</f>
        <v>115</v>
      </c>
      <c r="N67" s="52">
        <f t="shared" ref="N67:N113" si="18">L67+M67</f>
        <v>3360</v>
      </c>
      <c r="O67" s="52">
        <v>54</v>
      </c>
      <c r="P67" s="52">
        <v>1257</v>
      </c>
      <c r="Q67" s="52">
        <v>1311</v>
      </c>
      <c r="R67" s="52">
        <v>61</v>
      </c>
      <c r="S67" s="52">
        <v>1988</v>
      </c>
      <c r="T67" s="52">
        <v>2049</v>
      </c>
      <c r="U67" s="52">
        <v>3360</v>
      </c>
      <c r="V67" s="52">
        <v>0</v>
      </c>
      <c r="W67" s="52">
        <v>1938515</v>
      </c>
      <c r="X67" s="52">
        <v>1938515</v>
      </c>
      <c r="Y67" s="52">
        <v>1776205</v>
      </c>
      <c r="Z67" s="52">
        <v>162310</v>
      </c>
      <c r="AA67" s="52">
        <f t="shared" ref="AA67:AA113" si="19">Y67+Z67</f>
        <v>1938515</v>
      </c>
      <c r="AB67" s="52">
        <f t="shared" ref="AB67:AB113" si="20">AA67-X67</f>
        <v>0</v>
      </c>
      <c r="AC67" s="53">
        <v>8.2000000000000003E-2</v>
      </c>
      <c r="AD67" s="53">
        <v>3.2000000000000001E-2</v>
      </c>
      <c r="AE67" s="52">
        <v>238932</v>
      </c>
      <c r="AF67" s="52">
        <v>60960</v>
      </c>
      <c r="AG67" s="52">
        <v>5267858</v>
      </c>
      <c r="AH67" s="52">
        <v>4155673</v>
      </c>
      <c r="AI67" s="52">
        <v>3528219</v>
      </c>
      <c r="AJ67" s="52">
        <v>473684</v>
      </c>
      <c r="AK67" s="52">
        <v>153770</v>
      </c>
      <c r="AL67" s="52">
        <v>4573898</v>
      </c>
      <c r="AM67" s="52">
        <v>2885397</v>
      </c>
      <c r="AN67" s="52">
        <v>1688501</v>
      </c>
      <c r="AO67" s="110">
        <v>27.104090705716388</v>
      </c>
      <c r="AP67" s="54">
        <f t="shared" si="14"/>
        <v>9.8145030247016249E-2</v>
      </c>
      <c r="AQ67" s="110">
        <v>27.149713713934869</v>
      </c>
      <c r="AR67" s="52">
        <v>274200</v>
      </c>
      <c r="AS67" s="52">
        <v>19751535</v>
      </c>
      <c r="AT67" s="56">
        <v>431840.52402040717</v>
      </c>
      <c r="AU67" s="56">
        <v>8826081000000</v>
      </c>
      <c r="AV67" s="103">
        <v>1.9</v>
      </c>
      <c r="AW67" s="102">
        <v>21.3</v>
      </c>
      <c r="AX67" s="116">
        <v>6.6045690681234106</v>
      </c>
    </row>
    <row r="68" spans="1:50">
      <c r="A68" s="51" t="s">
        <v>86</v>
      </c>
      <c r="B68" s="51">
        <v>2018</v>
      </c>
      <c r="C68" s="52">
        <v>24</v>
      </c>
      <c r="D68" s="52">
        <v>3</v>
      </c>
      <c r="E68" s="52">
        <v>1</v>
      </c>
      <c r="F68" s="52">
        <v>1</v>
      </c>
      <c r="G68" s="52">
        <f t="shared" si="15"/>
        <v>27</v>
      </c>
      <c r="H68" s="52">
        <f t="shared" si="12"/>
        <v>2</v>
      </c>
      <c r="I68" s="52">
        <f t="shared" si="13"/>
        <v>29</v>
      </c>
      <c r="J68" s="52">
        <v>713</v>
      </c>
      <c r="K68" s="52">
        <v>694</v>
      </c>
      <c r="L68" s="52">
        <f t="shared" si="16"/>
        <v>9066</v>
      </c>
      <c r="M68" s="52">
        <f t="shared" si="17"/>
        <v>79</v>
      </c>
      <c r="N68" s="52">
        <f t="shared" si="18"/>
        <v>9145</v>
      </c>
      <c r="O68" s="52">
        <v>27</v>
      </c>
      <c r="P68" s="52">
        <v>4293</v>
      </c>
      <c r="Q68" s="52">
        <v>4320</v>
      </c>
      <c r="R68" s="52">
        <v>52</v>
      </c>
      <c r="S68" s="52">
        <v>4773</v>
      </c>
      <c r="T68" s="52">
        <v>4825</v>
      </c>
      <c r="U68" s="52">
        <v>9145</v>
      </c>
      <c r="V68" s="52">
        <v>0</v>
      </c>
      <c r="W68" s="52">
        <v>3783853</v>
      </c>
      <c r="X68" s="52">
        <v>3783853</v>
      </c>
      <c r="Y68" s="52">
        <v>3606522</v>
      </c>
      <c r="Z68" s="52">
        <v>177331</v>
      </c>
      <c r="AA68" s="52">
        <f t="shared" si="19"/>
        <v>3783853</v>
      </c>
      <c r="AB68" s="52">
        <f t="shared" si="20"/>
        <v>0</v>
      </c>
      <c r="AC68" s="53">
        <v>0.09</v>
      </c>
      <c r="AD68" s="53">
        <v>3.4000000000000002E-2</v>
      </c>
      <c r="AE68" s="52">
        <v>661911</v>
      </c>
      <c r="AF68" s="52">
        <v>138841</v>
      </c>
      <c r="AG68" s="52">
        <v>12111901</v>
      </c>
      <c r="AH68" s="52">
        <v>9919927</v>
      </c>
      <c r="AI68" s="52">
        <v>8525680</v>
      </c>
      <c r="AJ68" s="52">
        <v>946334</v>
      </c>
      <c r="AK68" s="52">
        <v>447913</v>
      </c>
      <c r="AL68" s="52">
        <v>10731416</v>
      </c>
      <c r="AM68" s="52">
        <v>7133150</v>
      </c>
      <c r="AN68" s="52">
        <v>3598265</v>
      </c>
      <c r="AO68" s="110">
        <v>19.245948983795444</v>
      </c>
      <c r="AP68" s="54">
        <f t="shared" si="14"/>
        <v>0.15093615364078408</v>
      </c>
      <c r="AQ68" s="110">
        <v>19.274827827380602</v>
      </c>
      <c r="AR68" s="52">
        <v>322462</v>
      </c>
      <c r="AS68" s="52">
        <v>25069229</v>
      </c>
      <c r="AT68" s="56">
        <v>1183582.0798245044</v>
      </c>
      <c r="AU68" s="56">
        <v>32506103000000</v>
      </c>
      <c r="AV68" s="103">
        <v>0.6</v>
      </c>
      <c r="AW68" s="102">
        <v>28.2</v>
      </c>
      <c r="AX68" s="116">
        <v>4.8431460588917759</v>
      </c>
    </row>
    <row r="69" spans="1:50">
      <c r="A69" s="51" t="s">
        <v>87</v>
      </c>
      <c r="B69" s="51">
        <v>2018</v>
      </c>
      <c r="C69" s="52">
        <v>3</v>
      </c>
      <c r="D69" s="52">
        <v>2</v>
      </c>
      <c r="E69" s="52">
        <v>0</v>
      </c>
      <c r="F69" s="52">
        <v>0</v>
      </c>
      <c r="G69" s="52">
        <f t="shared" si="15"/>
        <v>5</v>
      </c>
      <c r="H69" s="52">
        <f t="shared" si="12"/>
        <v>0</v>
      </c>
      <c r="I69" s="52">
        <f t="shared" si="13"/>
        <v>5</v>
      </c>
      <c r="J69" s="52">
        <v>57</v>
      </c>
      <c r="K69" s="52">
        <v>35</v>
      </c>
      <c r="L69" s="52">
        <f t="shared" si="16"/>
        <v>519</v>
      </c>
      <c r="M69" s="52">
        <f t="shared" si="17"/>
        <v>0</v>
      </c>
      <c r="N69" s="52">
        <f t="shared" si="18"/>
        <v>519</v>
      </c>
      <c r="O69" s="52">
        <v>0</v>
      </c>
      <c r="P69" s="52">
        <v>128</v>
      </c>
      <c r="Q69" s="52">
        <v>128</v>
      </c>
      <c r="R69" s="52">
        <v>0</v>
      </c>
      <c r="S69" s="52">
        <v>391</v>
      </c>
      <c r="T69" s="52">
        <v>391</v>
      </c>
      <c r="U69" s="52">
        <v>519</v>
      </c>
      <c r="V69" s="52">
        <v>0</v>
      </c>
      <c r="W69" s="52">
        <v>153585</v>
      </c>
      <c r="X69" s="52">
        <v>153585</v>
      </c>
      <c r="Y69" s="52">
        <v>144445</v>
      </c>
      <c r="Z69" s="52">
        <v>9140</v>
      </c>
      <c r="AA69" s="52">
        <f t="shared" si="19"/>
        <v>153585</v>
      </c>
      <c r="AB69" s="52">
        <f t="shared" si="20"/>
        <v>0</v>
      </c>
      <c r="AC69" s="53">
        <v>0.26100000000000001</v>
      </c>
      <c r="AD69" s="53">
        <v>0.108</v>
      </c>
      <c r="AE69" s="52">
        <v>19607</v>
      </c>
      <c r="AF69" s="52">
        <v>2364</v>
      </c>
      <c r="AG69" s="52">
        <v>261817</v>
      </c>
      <c r="AH69" s="52">
        <v>185349</v>
      </c>
      <c r="AI69" s="52">
        <v>157147</v>
      </c>
      <c r="AJ69" s="52">
        <v>12508</v>
      </c>
      <c r="AK69" s="52">
        <v>15694</v>
      </c>
      <c r="AL69" s="52">
        <v>229423</v>
      </c>
      <c r="AM69" s="52">
        <v>132609</v>
      </c>
      <c r="AN69" s="52">
        <v>96814</v>
      </c>
      <c r="AO69" s="110">
        <v>13.381014274163091</v>
      </c>
      <c r="AP69" s="54">
        <f t="shared" si="14"/>
        <v>8.1942198431528626E-2</v>
      </c>
      <c r="AQ69" s="110">
        <v>13.853517405165203</v>
      </c>
      <c r="AR69" s="52">
        <v>36125</v>
      </c>
      <c r="AS69" s="52">
        <v>1874309</v>
      </c>
      <c r="AT69" s="56">
        <v>449096.02074324409</v>
      </c>
      <c r="AU69" s="56">
        <v>863238000000</v>
      </c>
      <c r="AV69" s="103">
        <v>0.4</v>
      </c>
      <c r="AW69" s="102">
        <v>25.5</v>
      </c>
      <c r="AX69" s="116">
        <v>3.761453596370032</v>
      </c>
    </row>
    <row r="70" spans="1:50">
      <c r="A70" s="51" t="s">
        <v>88</v>
      </c>
      <c r="B70" s="51">
        <v>2018</v>
      </c>
      <c r="C70" s="52">
        <v>13</v>
      </c>
      <c r="D70" s="52">
        <v>1</v>
      </c>
      <c r="E70" s="52">
        <v>2</v>
      </c>
      <c r="F70" s="52">
        <v>1</v>
      </c>
      <c r="G70" s="52">
        <f t="shared" si="15"/>
        <v>14</v>
      </c>
      <c r="H70" s="52">
        <f t="shared" si="12"/>
        <v>3</v>
      </c>
      <c r="I70" s="52">
        <f t="shared" si="13"/>
        <v>17</v>
      </c>
      <c r="J70" s="52">
        <v>508</v>
      </c>
      <c r="K70" s="52">
        <v>491</v>
      </c>
      <c r="L70" s="52">
        <f t="shared" si="16"/>
        <v>3547</v>
      </c>
      <c r="M70" s="52">
        <f t="shared" si="17"/>
        <v>37</v>
      </c>
      <c r="N70" s="52">
        <f t="shared" si="18"/>
        <v>3584</v>
      </c>
      <c r="O70" s="52">
        <v>27</v>
      </c>
      <c r="P70" s="52">
        <v>1627</v>
      </c>
      <c r="Q70" s="52">
        <v>1654</v>
      </c>
      <c r="R70" s="52">
        <v>10</v>
      </c>
      <c r="S70" s="52">
        <v>1920</v>
      </c>
      <c r="T70" s="52">
        <v>1930</v>
      </c>
      <c r="U70" s="52">
        <v>3584</v>
      </c>
      <c r="V70" s="52">
        <v>0</v>
      </c>
      <c r="W70" s="52">
        <v>1649976</v>
      </c>
      <c r="X70" s="52">
        <v>1649976</v>
      </c>
      <c r="Y70" s="52">
        <v>1467377</v>
      </c>
      <c r="Z70" s="52">
        <v>182599</v>
      </c>
      <c r="AA70" s="52">
        <f t="shared" si="19"/>
        <v>1649976</v>
      </c>
      <c r="AB70" s="52">
        <f t="shared" si="20"/>
        <v>0</v>
      </c>
      <c r="AC70" s="53">
        <v>0.129</v>
      </c>
      <c r="AD70" s="53">
        <v>7.4999999999999997E-2</v>
      </c>
      <c r="AE70" s="52">
        <v>247374</v>
      </c>
      <c r="AF70" s="52">
        <v>62294</v>
      </c>
      <c r="AG70" s="52">
        <v>4713126</v>
      </c>
      <c r="AH70" s="52">
        <v>3572401</v>
      </c>
      <c r="AI70" s="52">
        <v>2901962</v>
      </c>
      <c r="AJ70" s="52">
        <v>459561</v>
      </c>
      <c r="AK70" s="52">
        <v>210878</v>
      </c>
      <c r="AL70" s="52">
        <v>4042683</v>
      </c>
      <c r="AM70" s="52">
        <v>2510720</v>
      </c>
      <c r="AN70" s="52">
        <v>1531963</v>
      </c>
      <c r="AO70" s="110">
        <v>25.534950614949675</v>
      </c>
      <c r="AP70" s="54">
        <f t="shared" si="14"/>
        <v>8.648720049439948E-2</v>
      </c>
      <c r="AQ70" s="110">
        <v>25.589804685531121</v>
      </c>
      <c r="AR70" s="52">
        <v>1240192</v>
      </c>
      <c r="AS70" s="52">
        <v>19077690</v>
      </c>
      <c r="AT70" s="56">
        <v>463845.95550441911</v>
      </c>
      <c r="AU70" s="56">
        <v>9481952937800</v>
      </c>
      <c r="AV70" s="103">
        <v>1.9</v>
      </c>
      <c r="AW70" s="102">
        <v>24.9</v>
      </c>
      <c r="AX70" s="116">
        <v>4.7464843272456108</v>
      </c>
    </row>
    <row r="71" spans="1:50">
      <c r="A71" s="51" t="s">
        <v>89</v>
      </c>
      <c r="B71" s="51">
        <v>2018</v>
      </c>
      <c r="C71" s="52">
        <v>10</v>
      </c>
      <c r="D71" s="52">
        <v>4</v>
      </c>
      <c r="E71" s="52">
        <v>4</v>
      </c>
      <c r="F71" s="52">
        <v>0</v>
      </c>
      <c r="G71" s="52">
        <f t="shared" si="15"/>
        <v>14</v>
      </c>
      <c r="H71" s="52">
        <f t="shared" si="12"/>
        <v>4</v>
      </c>
      <c r="I71" s="52">
        <f t="shared" si="13"/>
        <v>18</v>
      </c>
      <c r="J71" s="52">
        <v>199</v>
      </c>
      <c r="K71" s="52">
        <v>1121</v>
      </c>
      <c r="L71" s="52">
        <f t="shared" si="16"/>
        <v>1719</v>
      </c>
      <c r="M71" s="52">
        <f t="shared" si="17"/>
        <v>1659</v>
      </c>
      <c r="N71" s="52">
        <f t="shared" si="18"/>
        <v>3378</v>
      </c>
      <c r="O71" s="52">
        <v>78</v>
      </c>
      <c r="P71" s="52">
        <v>935</v>
      </c>
      <c r="Q71" s="52">
        <v>1013</v>
      </c>
      <c r="R71" s="52">
        <v>1581</v>
      </c>
      <c r="S71" s="52">
        <v>784</v>
      </c>
      <c r="T71" s="52">
        <v>2365</v>
      </c>
      <c r="U71" s="52">
        <v>3378</v>
      </c>
      <c r="V71" s="52">
        <v>0</v>
      </c>
      <c r="W71" s="52">
        <v>599195</v>
      </c>
      <c r="X71" s="52">
        <v>599195</v>
      </c>
      <c r="Y71" s="52">
        <v>572338</v>
      </c>
      <c r="Z71" s="52">
        <v>26857</v>
      </c>
      <c r="AA71" s="52">
        <f t="shared" si="19"/>
        <v>599195</v>
      </c>
      <c r="AB71" s="52">
        <f t="shared" si="20"/>
        <v>0</v>
      </c>
      <c r="AC71" s="53">
        <v>0.17299999999999999</v>
      </c>
      <c r="AD71" s="53">
        <v>7.9000000000000001E-2</v>
      </c>
      <c r="AE71" s="52">
        <v>106445</v>
      </c>
      <c r="AF71" s="52">
        <v>21957</v>
      </c>
      <c r="AG71" s="52">
        <v>1672756</v>
      </c>
      <c r="AH71" s="52">
        <v>1213900</v>
      </c>
      <c r="AI71" s="52">
        <v>947646</v>
      </c>
      <c r="AJ71" s="52">
        <v>194999</v>
      </c>
      <c r="AK71" s="52">
        <v>71255</v>
      </c>
      <c r="AL71" s="52">
        <v>1405011</v>
      </c>
      <c r="AM71" s="52">
        <v>878298</v>
      </c>
      <c r="AN71" s="52">
        <v>526713</v>
      </c>
      <c r="AO71" s="110">
        <v>10.14017797350817</v>
      </c>
      <c r="AP71" s="54">
        <f t="shared" si="14"/>
        <v>2.6698587012722215E-2</v>
      </c>
      <c r="AQ71" s="110">
        <v>10.202612213918139</v>
      </c>
      <c r="AR71" s="52">
        <v>1267000</v>
      </c>
      <c r="AS71" s="52">
        <v>22442948</v>
      </c>
      <c r="AT71" s="56">
        <v>321363.56613096886</v>
      </c>
      <c r="AU71" s="56">
        <v>7130436979400</v>
      </c>
      <c r="AV71" s="103">
        <v>2.8</v>
      </c>
      <c r="AW71" s="102">
        <v>35.799999999999997</v>
      </c>
      <c r="AX71" s="116">
        <v>7.2114180276289659</v>
      </c>
    </row>
    <row r="72" spans="1:50">
      <c r="A72" s="51" t="s">
        <v>90</v>
      </c>
      <c r="B72" s="51">
        <v>2018</v>
      </c>
      <c r="C72" s="52">
        <v>21</v>
      </c>
      <c r="D72" s="52">
        <v>4</v>
      </c>
      <c r="E72" s="52">
        <v>3</v>
      </c>
      <c r="F72" s="52">
        <v>1</v>
      </c>
      <c r="G72" s="52">
        <f t="shared" si="15"/>
        <v>25</v>
      </c>
      <c r="H72" s="52">
        <f t="shared" si="12"/>
        <v>4</v>
      </c>
      <c r="I72" s="52">
        <f t="shared" si="13"/>
        <v>29</v>
      </c>
      <c r="J72" s="52">
        <v>518</v>
      </c>
      <c r="K72" s="52">
        <v>498</v>
      </c>
      <c r="L72" s="52">
        <f t="shared" si="16"/>
        <v>5599</v>
      </c>
      <c r="M72" s="52">
        <f t="shared" si="17"/>
        <v>208</v>
      </c>
      <c r="N72" s="52">
        <f t="shared" si="18"/>
        <v>5807</v>
      </c>
      <c r="O72" s="52">
        <v>20</v>
      </c>
      <c r="P72" s="52">
        <v>2106</v>
      </c>
      <c r="Q72" s="52">
        <v>2126</v>
      </c>
      <c r="R72" s="52">
        <v>188</v>
      </c>
      <c r="S72" s="52">
        <v>3493</v>
      </c>
      <c r="T72" s="52">
        <v>3681</v>
      </c>
      <c r="U72" s="52">
        <v>5807</v>
      </c>
      <c r="V72" s="52">
        <v>0</v>
      </c>
      <c r="W72" s="52">
        <v>1839640</v>
      </c>
      <c r="X72" s="52">
        <v>1839640</v>
      </c>
      <c r="Y72" s="52">
        <v>1652825</v>
      </c>
      <c r="Z72" s="52">
        <v>186815</v>
      </c>
      <c r="AA72" s="52">
        <f t="shared" si="19"/>
        <v>1839640</v>
      </c>
      <c r="AB72" s="52">
        <f t="shared" si="20"/>
        <v>0</v>
      </c>
      <c r="AC72" s="53">
        <v>0.14099999999999999</v>
      </c>
      <c r="AD72" s="53">
        <v>5.7000000000000002E-2</v>
      </c>
      <c r="AE72" s="52">
        <v>421540</v>
      </c>
      <c r="AF72" s="52">
        <v>91112</v>
      </c>
      <c r="AG72" s="52">
        <v>7387845</v>
      </c>
      <c r="AH72" s="52">
        <v>5989722</v>
      </c>
      <c r="AI72" s="52">
        <v>4957893</v>
      </c>
      <c r="AJ72" s="52">
        <v>709696</v>
      </c>
      <c r="AK72" s="52">
        <v>322133</v>
      </c>
      <c r="AL72" s="52">
        <v>6441987</v>
      </c>
      <c r="AM72" s="52">
        <v>4513792</v>
      </c>
      <c r="AN72" s="52">
        <v>1928195</v>
      </c>
      <c r="AO72" s="110">
        <v>29.512986279691184</v>
      </c>
      <c r="AP72" s="54">
        <f t="shared" si="14"/>
        <v>0.11603369672443416</v>
      </c>
      <c r="AQ72" s="110">
        <v>29.551616586005235</v>
      </c>
      <c r="AR72" s="52">
        <v>196722</v>
      </c>
      <c r="AS72" s="52">
        <v>15854360</v>
      </c>
      <c r="AT72" s="56">
        <v>806817.15502430557</v>
      </c>
      <c r="AU72" s="56">
        <v>12840090000000</v>
      </c>
      <c r="AV72" s="103">
        <v>0.5</v>
      </c>
      <c r="AW72" s="102">
        <v>28.4</v>
      </c>
      <c r="AX72" s="116">
        <v>6.2092410338908621</v>
      </c>
    </row>
    <row r="73" spans="1:50">
      <c r="A73" s="51" t="s">
        <v>91</v>
      </c>
      <c r="B73" s="51">
        <v>2018</v>
      </c>
      <c r="C73" s="52">
        <v>11</v>
      </c>
      <c r="D73" s="52">
        <v>2</v>
      </c>
      <c r="E73" s="52">
        <v>2</v>
      </c>
      <c r="F73" s="52">
        <v>0</v>
      </c>
      <c r="G73" s="52">
        <f t="shared" si="15"/>
        <v>13</v>
      </c>
      <c r="H73" s="52">
        <f t="shared" si="12"/>
        <v>2</v>
      </c>
      <c r="I73" s="52">
        <f t="shared" si="13"/>
        <v>15</v>
      </c>
      <c r="J73" s="52">
        <v>285</v>
      </c>
      <c r="K73" s="52">
        <v>245</v>
      </c>
      <c r="L73" s="52">
        <f t="shared" si="16"/>
        <v>2404</v>
      </c>
      <c r="M73" s="52">
        <f t="shared" si="17"/>
        <v>22</v>
      </c>
      <c r="N73" s="52">
        <f t="shared" si="18"/>
        <v>2426</v>
      </c>
      <c r="O73" s="52">
        <v>13</v>
      </c>
      <c r="P73" s="52">
        <v>1229</v>
      </c>
      <c r="Q73" s="52">
        <v>1242</v>
      </c>
      <c r="R73" s="52">
        <v>9</v>
      </c>
      <c r="S73" s="52">
        <v>1175</v>
      </c>
      <c r="T73" s="52">
        <v>1184</v>
      </c>
      <c r="U73" s="52">
        <v>2426</v>
      </c>
      <c r="V73" s="52">
        <v>0</v>
      </c>
      <c r="W73" s="52">
        <v>1001270</v>
      </c>
      <c r="X73" s="52">
        <v>1001270</v>
      </c>
      <c r="Y73" s="52">
        <v>943348</v>
      </c>
      <c r="Z73" s="52">
        <v>57922</v>
      </c>
      <c r="AA73" s="52">
        <f t="shared" si="19"/>
        <v>1001270</v>
      </c>
      <c r="AB73" s="52">
        <f t="shared" si="20"/>
        <v>0</v>
      </c>
      <c r="AC73" s="53">
        <v>0.17199999999999999</v>
      </c>
      <c r="AD73" s="53">
        <v>0.04</v>
      </c>
      <c r="AE73" s="52">
        <v>131114</v>
      </c>
      <c r="AF73" s="52">
        <v>4342</v>
      </c>
      <c r="AG73" s="52">
        <v>2811023</v>
      </c>
      <c r="AH73" s="52">
        <v>2153682</v>
      </c>
      <c r="AI73" s="52">
        <v>1855836</v>
      </c>
      <c r="AJ73" s="52">
        <v>181755</v>
      </c>
      <c r="AK73" s="52">
        <v>116092</v>
      </c>
      <c r="AL73" s="52">
        <v>2293270</v>
      </c>
      <c r="AM73" s="52">
        <v>1216635</v>
      </c>
      <c r="AN73" s="52">
        <v>1076635</v>
      </c>
      <c r="AO73" s="110">
        <v>27.731328757299455</v>
      </c>
      <c r="AP73" s="54">
        <f t="shared" si="14"/>
        <v>0.12691824942128968</v>
      </c>
      <c r="AQ73" s="110">
        <v>27.805896497669298</v>
      </c>
      <c r="AR73" s="52">
        <v>56785</v>
      </c>
      <c r="AS73" s="52">
        <v>7889094</v>
      </c>
      <c r="AT73" s="56">
        <v>472757.59198273643</v>
      </c>
      <c r="AU73" s="56">
        <v>3904400000000</v>
      </c>
      <c r="AV73" s="103">
        <v>0.9</v>
      </c>
      <c r="AW73" s="102">
        <v>25.7</v>
      </c>
      <c r="AX73" s="116">
        <v>4.7950602703237024</v>
      </c>
    </row>
    <row r="74" spans="1:50">
      <c r="A74" s="51" t="s">
        <v>84</v>
      </c>
      <c r="B74" s="51">
        <v>2019</v>
      </c>
      <c r="C74" s="52">
        <v>13</v>
      </c>
      <c r="D74" s="52">
        <v>2</v>
      </c>
      <c r="E74" s="52">
        <v>1</v>
      </c>
      <c r="F74" s="52">
        <v>0</v>
      </c>
      <c r="G74" s="52">
        <f t="shared" si="15"/>
        <v>15</v>
      </c>
      <c r="H74" s="52">
        <f t="shared" si="12"/>
        <v>1</v>
      </c>
      <c r="I74" s="52">
        <f t="shared" si="13"/>
        <v>16</v>
      </c>
      <c r="J74" s="52">
        <v>337</v>
      </c>
      <c r="K74" s="52">
        <v>254</v>
      </c>
      <c r="L74" s="52">
        <f t="shared" si="16"/>
        <v>3143</v>
      </c>
      <c r="M74" s="52">
        <f t="shared" si="17"/>
        <v>0</v>
      </c>
      <c r="N74" s="52">
        <f t="shared" si="18"/>
        <v>3143</v>
      </c>
      <c r="O74" s="52">
        <v>0</v>
      </c>
      <c r="P74" s="52">
        <v>554</v>
      </c>
      <c r="Q74" s="52">
        <v>554</v>
      </c>
      <c r="R74" s="52">
        <v>0</v>
      </c>
      <c r="S74" s="52">
        <v>2589</v>
      </c>
      <c r="T74" s="52">
        <v>2589</v>
      </c>
      <c r="U74" s="52">
        <v>3143</v>
      </c>
      <c r="V74" s="52">
        <v>0</v>
      </c>
      <c r="W74" s="52">
        <v>1973254</v>
      </c>
      <c r="X74" s="52">
        <v>1973254</v>
      </c>
      <c r="Y74" s="52">
        <v>1873342</v>
      </c>
      <c r="Z74" s="52">
        <v>99912</v>
      </c>
      <c r="AA74" s="52">
        <f t="shared" si="19"/>
        <v>1973254</v>
      </c>
      <c r="AB74" s="52">
        <f t="shared" si="20"/>
        <v>0</v>
      </c>
      <c r="AC74" s="53">
        <v>0.182</v>
      </c>
      <c r="AD74" s="53">
        <v>8.8999999999999996E-2</v>
      </c>
      <c r="AE74" s="52">
        <v>137447</v>
      </c>
      <c r="AF74" s="52">
        <v>19951</v>
      </c>
      <c r="AG74" s="52">
        <v>3794974</v>
      </c>
      <c r="AH74" s="52">
        <v>2874400</v>
      </c>
      <c r="AI74" s="52">
        <v>2511407</v>
      </c>
      <c r="AJ74" s="52">
        <v>271668</v>
      </c>
      <c r="AK74" s="52">
        <v>91325</v>
      </c>
      <c r="AL74" s="52">
        <v>3341742</v>
      </c>
      <c r="AM74" s="52">
        <v>1824723</v>
      </c>
      <c r="AN74" s="52">
        <v>1517019</v>
      </c>
      <c r="AO74" s="110">
        <v>17.5628620818268</v>
      </c>
      <c r="AP74" s="54">
        <f t="shared" si="14"/>
        <v>0.1672086053301072</v>
      </c>
      <c r="AQ74" s="110">
        <v>17.61070253651927</v>
      </c>
      <c r="AR74" s="52">
        <v>112622</v>
      </c>
      <c r="AS74" s="52">
        <v>11801151</v>
      </c>
      <c r="AT74" s="56">
        <v>662560.68469142367</v>
      </c>
      <c r="AU74" s="56">
        <v>8432247506700</v>
      </c>
      <c r="AV74" s="103">
        <v>-0.9</v>
      </c>
      <c r="AW74" s="102">
        <v>24.41</v>
      </c>
      <c r="AX74" s="116">
        <v>6.86568662848335</v>
      </c>
    </row>
    <row r="75" spans="1:50">
      <c r="A75" s="51" t="s">
        <v>85</v>
      </c>
      <c r="B75" s="51">
        <v>2019</v>
      </c>
      <c r="C75" s="52">
        <v>13</v>
      </c>
      <c r="D75" s="52">
        <v>2</v>
      </c>
      <c r="E75" s="52">
        <v>3</v>
      </c>
      <c r="F75" s="52">
        <v>1</v>
      </c>
      <c r="G75" s="52">
        <f t="shared" si="15"/>
        <v>15</v>
      </c>
      <c r="H75" s="52">
        <f t="shared" si="12"/>
        <v>4</v>
      </c>
      <c r="I75" s="52">
        <f t="shared" si="13"/>
        <v>19</v>
      </c>
      <c r="J75" s="52">
        <v>490</v>
      </c>
      <c r="K75" s="52">
        <v>331</v>
      </c>
      <c r="L75" s="52">
        <f t="shared" si="16"/>
        <v>3429</v>
      </c>
      <c r="M75" s="52">
        <f t="shared" si="17"/>
        <v>109</v>
      </c>
      <c r="N75" s="52">
        <f t="shared" si="18"/>
        <v>3538</v>
      </c>
      <c r="O75" s="52">
        <v>50</v>
      </c>
      <c r="P75" s="52">
        <v>1238</v>
      </c>
      <c r="Q75" s="52">
        <v>1288</v>
      </c>
      <c r="R75" s="52">
        <v>59</v>
      </c>
      <c r="S75" s="52">
        <v>2191</v>
      </c>
      <c r="T75" s="52">
        <v>2250</v>
      </c>
      <c r="U75" s="52">
        <v>3538</v>
      </c>
      <c r="V75" s="52">
        <v>0</v>
      </c>
      <c r="W75" s="52">
        <v>2043700</v>
      </c>
      <c r="X75" s="52">
        <v>2043700</v>
      </c>
      <c r="Y75" s="52">
        <v>1924030</v>
      </c>
      <c r="Z75" s="52">
        <v>119670</v>
      </c>
      <c r="AA75" s="52">
        <f t="shared" si="19"/>
        <v>2043700</v>
      </c>
      <c r="AB75" s="52">
        <f t="shared" si="20"/>
        <v>0</v>
      </c>
      <c r="AC75" s="53">
        <v>7.5999999999999998E-2</v>
      </c>
      <c r="AD75" s="53">
        <v>2.5000000000000001E-2</v>
      </c>
      <c r="AE75" s="52">
        <v>264258</v>
      </c>
      <c r="AF75" s="52">
        <v>77893</v>
      </c>
      <c r="AG75" s="52">
        <v>5764220</v>
      </c>
      <c r="AH75" s="52">
        <v>4620575</v>
      </c>
      <c r="AI75" s="52">
        <v>3876173</v>
      </c>
      <c r="AJ75" s="52">
        <v>527474</v>
      </c>
      <c r="AK75" s="52">
        <v>171928</v>
      </c>
      <c r="AL75" s="52">
        <v>5072289</v>
      </c>
      <c r="AM75" s="52">
        <v>3221271</v>
      </c>
      <c r="AN75" s="52">
        <v>1851018</v>
      </c>
      <c r="AO75" s="110">
        <v>28.301416186087231</v>
      </c>
      <c r="AP75" s="54">
        <f t="shared" si="14"/>
        <v>0.10056896732101533</v>
      </c>
      <c r="AQ75" s="110">
        <v>28.347857887695753</v>
      </c>
      <c r="AR75" s="52">
        <v>274200</v>
      </c>
      <c r="AS75" s="52">
        <v>20321378</v>
      </c>
      <c r="AT75" s="56">
        <v>448135.84159528656</v>
      </c>
      <c r="AU75" s="56">
        <v>9393802001000</v>
      </c>
      <c r="AV75" s="103">
        <v>-3.2</v>
      </c>
      <c r="AW75" s="102">
        <v>29.57</v>
      </c>
      <c r="AX75" s="116">
        <v>5.8892049706813481</v>
      </c>
    </row>
    <row r="76" spans="1:50">
      <c r="A76" s="51" t="s">
        <v>86</v>
      </c>
      <c r="B76" s="51">
        <v>2019</v>
      </c>
      <c r="C76" s="52">
        <v>26</v>
      </c>
      <c r="D76" s="52">
        <v>3</v>
      </c>
      <c r="E76" s="52">
        <v>1</v>
      </c>
      <c r="F76" s="52">
        <v>1</v>
      </c>
      <c r="G76" s="52">
        <f t="shared" si="15"/>
        <v>29</v>
      </c>
      <c r="H76" s="52">
        <f t="shared" si="12"/>
        <v>2</v>
      </c>
      <c r="I76" s="52">
        <f t="shared" si="13"/>
        <v>31</v>
      </c>
      <c r="J76" s="52">
        <v>900</v>
      </c>
      <c r="K76" s="52">
        <v>725</v>
      </c>
      <c r="L76" s="52">
        <f t="shared" si="16"/>
        <v>9319</v>
      </c>
      <c r="M76" s="52">
        <f t="shared" si="17"/>
        <v>85</v>
      </c>
      <c r="N76" s="52">
        <f t="shared" si="18"/>
        <v>9404</v>
      </c>
      <c r="O76" s="52">
        <v>33</v>
      </c>
      <c r="P76" s="52">
        <v>4647</v>
      </c>
      <c r="Q76" s="52">
        <v>4680</v>
      </c>
      <c r="R76" s="52">
        <v>52</v>
      </c>
      <c r="S76" s="52">
        <v>4672</v>
      </c>
      <c r="T76" s="52">
        <v>4724</v>
      </c>
      <c r="U76" s="52">
        <v>9404</v>
      </c>
      <c r="V76" s="52">
        <v>0</v>
      </c>
      <c r="W76" s="52">
        <v>3931729</v>
      </c>
      <c r="X76" s="52">
        <v>3931729</v>
      </c>
      <c r="Y76" s="52">
        <v>3759944</v>
      </c>
      <c r="Z76" s="52">
        <v>171785</v>
      </c>
      <c r="AA76" s="52">
        <f t="shared" si="19"/>
        <v>3931729</v>
      </c>
      <c r="AB76" s="52">
        <f t="shared" si="20"/>
        <v>0</v>
      </c>
      <c r="AC76" s="53">
        <v>8.6999999999999994E-2</v>
      </c>
      <c r="AD76" s="53">
        <v>2.9000000000000001E-2</v>
      </c>
      <c r="AE76" s="52">
        <v>686263</v>
      </c>
      <c r="AF76" s="52">
        <v>227548</v>
      </c>
      <c r="AG76" s="52">
        <v>13621357</v>
      </c>
      <c r="AH76" s="52">
        <v>11253799</v>
      </c>
      <c r="AI76" s="52">
        <v>9575425</v>
      </c>
      <c r="AJ76" s="52">
        <v>1134998</v>
      </c>
      <c r="AK76" s="52">
        <v>543376</v>
      </c>
      <c r="AL76" s="52">
        <v>11777436</v>
      </c>
      <c r="AM76" s="52">
        <v>7776279</v>
      </c>
      <c r="AN76" s="52">
        <v>4001157</v>
      </c>
      <c r="AO76" s="110">
        <v>19.021539414211304</v>
      </c>
      <c r="AP76" s="54">
        <f t="shared" si="14"/>
        <v>0.15288714533336983</v>
      </c>
      <c r="AQ76" s="110">
        <v>19.047672198888701</v>
      </c>
      <c r="AR76" s="52">
        <v>322462</v>
      </c>
      <c r="AS76" s="52">
        <v>25716544</v>
      </c>
      <c r="AT76" s="56">
        <v>1254885.6704156694</v>
      </c>
      <c r="AU76" s="56">
        <v>35379003000000</v>
      </c>
      <c r="AV76" s="103">
        <v>0.8</v>
      </c>
      <c r="AW76" s="102">
        <v>19.75</v>
      </c>
      <c r="AX76" s="116">
        <v>6.721371675849781</v>
      </c>
    </row>
    <row r="77" spans="1:50">
      <c r="A77" s="51" t="s">
        <v>87</v>
      </c>
      <c r="B77" s="51">
        <v>2019</v>
      </c>
      <c r="C77" s="52">
        <v>3</v>
      </c>
      <c r="D77" s="52">
        <v>2</v>
      </c>
      <c r="E77" s="52">
        <v>0</v>
      </c>
      <c r="F77" s="52">
        <v>0</v>
      </c>
      <c r="G77" s="52">
        <f t="shared" si="15"/>
        <v>5</v>
      </c>
      <c r="H77" s="52">
        <f t="shared" si="12"/>
        <v>0</v>
      </c>
      <c r="I77" s="52">
        <f t="shared" si="13"/>
        <v>5</v>
      </c>
      <c r="J77" s="52">
        <v>62</v>
      </c>
      <c r="K77" s="52">
        <v>37</v>
      </c>
      <c r="L77" s="52">
        <f t="shared" si="16"/>
        <v>522</v>
      </c>
      <c r="M77" s="52">
        <f t="shared" si="17"/>
        <v>0</v>
      </c>
      <c r="N77" s="52">
        <f t="shared" si="18"/>
        <v>522</v>
      </c>
      <c r="O77" s="52">
        <v>0</v>
      </c>
      <c r="P77" s="52">
        <v>148</v>
      </c>
      <c r="Q77" s="52">
        <v>148</v>
      </c>
      <c r="R77" s="52">
        <v>0</v>
      </c>
      <c r="S77" s="52">
        <v>374</v>
      </c>
      <c r="T77" s="52">
        <v>374</v>
      </c>
      <c r="U77" s="52">
        <v>522</v>
      </c>
      <c r="V77" s="52">
        <v>0</v>
      </c>
      <c r="W77" s="52">
        <v>163474</v>
      </c>
      <c r="X77" s="52">
        <v>163474</v>
      </c>
      <c r="Y77" s="52">
        <v>153490</v>
      </c>
      <c r="Z77" s="52">
        <v>9984</v>
      </c>
      <c r="AA77" s="52">
        <f t="shared" si="19"/>
        <v>163474</v>
      </c>
      <c r="AB77" s="52">
        <f t="shared" si="20"/>
        <v>0</v>
      </c>
      <c r="AC77" s="53">
        <v>0.2</v>
      </c>
      <c r="AD77" s="53">
        <v>5.7000000000000002E-2</v>
      </c>
      <c r="AE77" s="52">
        <v>20581</v>
      </c>
      <c r="AF77" s="52">
        <v>12933</v>
      </c>
      <c r="AG77" s="52">
        <v>305302</v>
      </c>
      <c r="AH77" s="52">
        <v>199645</v>
      </c>
      <c r="AI77" s="52">
        <v>161137</v>
      </c>
      <c r="AJ77" s="52">
        <v>26824</v>
      </c>
      <c r="AK77" s="52">
        <v>11684</v>
      </c>
      <c r="AL77" s="52">
        <v>259846</v>
      </c>
      <c r="AM77" s="52">
        <v>137367</v>
      </c>
      <c r="AN77" s="52">
        <v>122479</v>
      </c>
      <c r="AO77" s="110">
        <v>12.913083855088253</v>
      </c>
      <c r="AP77" s="54">
        <f t="shared" si="14"/>
        <v>8.5101841719757487E-2</v>
      </c>
      <c r="AQ77" s="110">
        <v>13.410961954488663</v>
      </c>
      <c r="AR77" s="52">
        <v>36125</v>
      </c>
      <c r="AS77" s="52">
        <v>1920922</v>
      </c>
      <c r="AT77" s="56">
        <v>473041.05918800464</v>
      </c>
      <c r="AU77" s="56">
        <v>930801000000</v>
      </c>
      <c r="AV77" s="103">
        <v>0.2</v>
      </c>
      <c r="AW77" s="102">
        <v>30.15</v>
      </c>
      <c r="AX77" s="116">
        <v>5.550455649991747</v>
      </c>
    </row>
    <row r="78" spans="1:50">
      <c r="A78" s="51" t="s">
        <v>88</v>
      </c>
      <c r="B78" s="51">
        <v>2019</v>
      </c>
      <c r="C78" s="52">
        <v>13</v>
      </c>
      <c r="D78" s="52">
        <v>1</v>
      </c>
      <c r="E78" s="52">
        <v>2</v>
      </c>
      <c r="F78" s="52">
        <v>1</v>
      </c>
      <c r="G78" s="52">
        <f t="shared" si="15"/>
        <v>14</v>
      </c>
      <c r="H78" s="52">
        <f t="shared" si="12"/>
        <v>3</v>
      </c>
      <c r="I78" s="52">
        <f t="shared" si="13"/>
        <v>17</v>
      </c>
      <c r="J78" s="52">
        <v>542</v>
      </c>
      <c r="K78" s="52">
        <v>500</v>
      </c>
      <c r="L78" s="52">
        <f t="shared" si="16"/>
        <v>3512</v>
      </c>
      <c r="M78" s="52">
        <f t="shared" si="17"/>
        <v>39</v>
      </c>
      <c r="N78" s="52">
        <f t="shared" si="18"/>
        <v>3551</v>
      </c>
      <c r="O78" s="52">
        <v>30</v>
      </c>
      <c r="P78" s="52">
        <v>1683</v>
      </c>
      <c r="Q78" s="52">
        <v>1713</v>
      </c>
      <c r="R78" s="52">
        <v>9</v>
      </c>
      <c r="S78" s="52">
        <v>1829</v>
      </c>
      <c r="T78" s="52">
        <v>1838</v>
      </c>
      <c r="U78" s="52">
        <v>3551</v>
      </c>
      <c r="V78" s="52">
        <v>0</v>
      </c>
      <c r="W78" s="52">
        <v>1809724</v>
      </c>
      <c r="X78" s="52">
        <v>1809724</v>
      </c>
      <c r="Y78" s="52">
        <v>1627066</v>
      </c>
      <c r="Z78" s="52">
        <v>182658</v>
      </c>
      <c r="AA78" s="52">
        <f t="shared" si="19"/>
        <v>1809724</v>
      </c>
      <c r="AB78" s="52">
        <f t="shared" si="20"/>
        <v>0</v>
      </c>
      <c r="AC78" s="53">
        <v>0.104</v>
      </c>
      <c r="AD78" s="53">
        <v>5.0999999999999997E-2</v>
      </c>
      <c r="AE78" s="52">
        <v>248015</v>
      </c>
      <c r="AF78" s="52">
        <v>52115</v>
      </c>
      <c r="AG78" s="52">
        <v>5026090</v>
      </c>
      <c r="AH78" s="52">
        <v>3842484</v>
      </c>
      <c r="AI78" s="52">
        <v>3129956</v>
      </c>
      <c r="AJ78" s="52">
        <v>486794</v>
      </c>
      <c r="AK78" s="52">
        <v>225734</v>
      </c>
      <c r="AL78" s="52">
        <v>4450062</v>
      </c>
      <c r="AM78" s="52">
        <v>2709871</v>
      </c>
      <c r="AN78" s="52">
        <v>1740191</v>
      </c>
      <c r="AO78" s="110">
        <v>24.443406974579108</v>
      </c>
      <c r="AP78" s="54">
        <f t="shared" si="14"/>
        <v>9.2060288235378207E-2</v>
      </c>
      <c r="AQ78" s="110">
        <v>24.500359084432883</v>
      </c>
      <c r="AR78" s="52">
        <v>1240192</v>
      </c>
      <c r="AS78" s="52">
        <v>19658031</v>
      </c>
      <c r="AT78" s="56">
        <v>480562.68412345403</v>
      </c>
      <c r="AU78" s="56">
        <v>10124689257000</v>
      </c>
      <c r="AV78" s="103">
        <v>-3</v>
      </c>
      <c r="AW78" s="102">
        <v>27.77</v>
      </c>
      <c r="AX78" s="116">
        <v>4.7561608077080848</v>
      </c>
    </row>
    <row r="79" spans="1:50">
      <c r="A79" s="51" t="s">
        <v>89</v>
      </c>
      <c r="B79" s="51">
        <v>2019</v>
      </c>
      <c r="C79" s="52">
        <v>10</v>
      </c>
      <c r="D79" s="52">
        <v>4</v>
      </c>
      <c r="E79" s="52">
        <v>4</v>
      </c>
      <c r="F79" s="52">
        <v>0</v>
      </c>
      <c r="G79" s="52">
        <f t="shared" si="15"/>
        <v>14</v>
      </c>
      <c r="H79" s="52">
        <f t="shared" si="12"/>
        <v>4</v>
      </c>
      <c r="I79" s="52">
        <f t="shared" si="13"/>
        <v>18</v>
      </c>
      <c r="J79" s="52">
        <v>189</v>
      </c>
      <c r="K79" s="52">
        <v>1122</v>
      </c>
      <c r="L79" s="52">
        <f t="shared" si="16"/>
        <v>1900</v>
      </c>
      <c r="M79" s="52">
        <f t="shared" si="17"/>
        <v>1659</v>
      </c>
      <c r="N79" s="52">
        <f t="shared" si="18"/>
        <v>3559</v>
      </c>
      <c r="O79" s="52">
        <v>78</v>
      </c>
      <c r="P79" s="52">
        <v>829</v>
      </c>
      <c r="Q79" s="52">
        <v>907</v>
      </c>
      <c r="R79" s="52">
        <v>1581</v>
      </c>
      <c r="S79" s="52">
        <v>1071</v>
      </c>
      <c r="T79" s="52">
        <v>2652</v>
      </c>
      <c r="U79" s="52">
        <v>3559</v>
      </c>
      <c r="V79" s="52">
        <v>0</v>
      </c>
      <c r="W79" s="52">
        <v>682050</v>
      </c>
      <c r="X79" s="52">
        <v>682050</v>
      </c>
      <c r="Y79" s="52">
        <v>643214</v>
      </c>
      <c r="Z79" s="52">
        <v>38836</v>
      </c>
      <c r="AA79" s="52">
        <f t="shared" si="19"/>
        <v>682050</v>
      </c>
      <c r="AB79" s="52">
        <f t="shared" si="20"/>
        <v>0</v>
      </c>
      <c r="AC79" s="53">
        <v>0.16200000000000001</v>
      </c>
      <c r="AD79" s="53">
        <v>8.6999999999999994E-2</v>
      </c>
      <c r="AE79" s="52">
        <v>111641</v>
      </c>
      <c r="AF79" s="52">
        <v>26614</v>
      </c>
      <c r="AG79" s="52">
        <v>1841964</v>
      </c>
      <c r="AH79" s="52">
        <v>1377146</v>
      </c>
      <c r="AI79" s="52">
        <v>1086147</v>
      </c>
      <c r="AJ79" s="52">
        <v>225679</v>
      </c>
      <c r="AK79" s="52">
        <v>65320</v>
      </c>
      <c r="AL79" s="52">
        <v>1549381</v>
      </c>
      <c r="AM79" s="52">
        <v>1012946</v>
      </c>
      <c r="AN79" s="52">
        <v>536435</v>
      </c>
      <c r="AO79" s="110">
        <v>11.157285624317636</v>
      </c>
      <c r="AP79" s="54">
        <f t="shared" si="14"/>
        <v>2.9259076780785147E-2</v>
      </c>
      <c r="AQ79" s="110">
        <v>11.220611870083811</v>
      </c>
      <c r="AR79" s="52">
        <v>1267000</v>
      </c>
      <c r="AS79" s="52">
        <v>23310715</v>
      </c>
      <c r="AT79" s="56">
        <v>329101.12112482276</v>
      </c>
      <c r="AU79" s="56">
        <v>7552132556000</v>
      </c>
      <c r="AV79" s="103">
        <v>-2.5</v>
      </c>
      <c r="AW79" s="102">
        <v>25.41</v>
      </c>
      <c r="AX79" s="116">
        <v>5.939852571235221</v>
      </c>
    </row>
    <row r="80" spans="1:50">
      <c r="A80" s="51" t="s">
        <v>90</v>
      </c>
      <c r="B80" s="51">
        <v>2019</v>
      </c>
      <c r="C80" s="52">
        <v>22</v>
      </c>
      <c r="D80" s="52">
        <v>4</v>
      </c>
      <c r="E80" s="52">
        <v>3</v>
      </c>
      <c r="F80" s="52">
        <v>1</v>
      </c>
      <c r="G80" s="52">
        <f t="shared" si="15"/>
        <v>26</v>
      </c>
      <c r="H80" s="52">
        <f t="shared" si="12"/>
        <v>4</v>
      </c>
      <c r="I80" s="52">
        <f t="shared" si="13"/>
        <v>30</v>
      </c>
      <c r="J80" s="52">
        <v>568</v>
      </c>
      <c r="K80" s="52">
        <v>512</v>
      </c>
      <c r="L80" s="52">
        <f t="shared" si="16"/>
        <v>5904</v>
      </c>
      <c r="M80" s="52">
        <f t="shared" si="17"/>
        <v>74</v>
      </c>
      <c r="N80" s="52">
        <f t="shared" si="18"/>
        <v>5978</v>
      </c>
      <c r="O80" s="52">
        <v>26</v>
      </c>
      <c r="P80" s="52">
        <v>2055</v>
      </c>
      <c r="Q80" s="52">
        <v>2081</v>
      </c>
      <c r="R80" s="52">
        <v>48</v>
      </c>
      <c r="S80" s="52">
        <v>3849</v>
      </c>
      <c r="T80" s="52">
        <v>3897</v>
      </c>
      <c r="U80" s="52">
        <v>5978</v>
      </c>
      <c r="V80" s="52">
        <v>8</v>
      </c>
      <c r="W80" s="52">
        <v>2086478</v>
      </c>
      <c r="X80" s="52">
        <v>2086486</v>
      </c>
      <c r="Y80" s="52">
        <v>1881573</v>
      </c>
      <c r="Z80" s="52">
        <v>204913</v>
      </c>
      <c r="AA80" s="52">
        <f t="shared" si="19"/>
        <v>2086486</v>
      </c>
      <c r="AB80" s="52">
        <f t="shared" si="20"/>
        <v>0</v>
      </c>
      <c r="AC80" s="53">
        <v>0.14000000000000001</v>
      </c>
      <c r="AD80" s="53">
        <v>5.8000000000000003E-2</v>
      </c>
      <c r="AE80" s="52">
        <v>449408</v>
      </c>
      <c r="AF80" s="52">
        <v>94194</v>
      </c>
      <c r="AG80" s="52">
        <v>7864787</v>
      </c>
      <c r="AH80" s="52">
        <v>6652388</v>
      </c>
      <c r="AI80" s="52">
        <v>5490616</v>
      </c>
      <c r="AJ80" s="52">
        <v>784544</v>
      </c>
      <c r="AK80" s="52">
        <v>377229</v>
      </c>
      <c r="AL80" s="52">
        <v>6926978</v>
      </c>
      <c r="AM80" s="52">
        <v>4854298</v>
      </c>
      <c r="AN80" s="52">
        <v>2072680</v>
      </c>
      <c r="AO80" s="110">
        <v>29.482356412421545</v>
      </c>
      <c r="AP80" s="54">
        <f t="shared" si="14"/>
        <v>0.12803383625942572</v>
      </c>
      <c r="AQ80" s="110">
        <v>29.516665832367011</v>
      </c>
      <c r="AR80" s="52">
        <v>196722</v>
      </c>
      <c r="AS80" s="52">
        <v>16296364</v>
      </c>
      <c r="AT80" s="56">
        <v>838544.87901305954</v>
      </c>
      <c r="AU80" s="56">
        <v>13712659000000</v>
      </c>
      <c r="AV80" s="103">
        <v>1</v>
      </c>
      <c r="AW80" s="102">
        <v>32.93</v>
      </c>
      <c r="AX80" s="116">
        <v>4.6136280974970845</v>
      </c>
    </row>
    <row r="81" spans="1:50">
      <c r="A81" s="51" t="s">
        <v>91</v>
      </c>
      <c r="B81" s="51">
        <v>2019</v>
      </c>
      <c r="C81" s="52">
        <v>11</v>
      </c>
      <c r="D81" s="52">
        <v>3</v>
      </c>
      <c r="E81" s="52">
        <v>3</v>
      </c>
      <c r="F81" s="52">
        <v>0</v>
      </c>
      <c r="G81" s="52">
        <f t="shared" si="15"/>
        <v>14</v>
      </c>
      <c r="H81" s="52">
        <f t="shared" si="12"/>
        <v>3</v>
      </c>
      <c r="I81" s="52">
        <f t="shared" si="13"/>
        <v>17</v>
      </c>
      <c r="J81" s="52">
        <v>290</v>
      </c>
      <c r="K81" s="52">
        <v>247</v>
      </c>
      <c r="L81" s="52">
        <f t="shared" si="16"/>
        <v>2555</v>
      </c>
      <c r="M81" s="52">
        <f t="shared" si="17"/>
        <v>44</v>
      </c>
      <c r="N81" s="52">
        <f t="shared" si="18"/>
        <v>2599</v>
      </c>
      <c r="O81" s="52">
        <v>30</v>
      </c>
      <c r="P81" s="52">
        <v>1318</v>
      </c>
      <c r="Q81" s="52">
        <v>1348</v>
      </c>
      <c r="R81" s="52">
        <v>14</v>
      </c>
      <c r="S81" s="52">
        <v>1237</v>
      </c>
      <c r="T81" s="52">
        <v>1251</v>
      </c>
      <c r="U81" s="52">
        <v>2599</v>
      </c>
      <c r="V81" s="52">
        <v>64</v>
      </c>
      <c r="W81" s="52">
        <v>1101188</v>
      </c>
      <c r="X81" s="52">
        <v>1101252</v>
      </c>
      <c r="Y81" s="52">
        <v>1036531</v>
      </c>
      <c r="Z81" s="52">
        <v>64721</v>
      </c>
      <c r="AA81" s="52">
        <f t="shared" si="19"/>
        <v>1101252</v>
      </c>
      <c r="AB81" s="52">
        <f t="shared" si="20"/>
        <v>0</v>
      </c>
      <c r="AC81" s="53">
        <v>0.159</v>
      </c>
      <c r="AD81" s="53">
        <v>4.7E-2</v>
      </c>
      <c r="AE81" s="52">
        <v>139730</v>
      </c>
      <c r="AF81" s="52">
        <v>31011</v>
      </c>
      <c r="AG81" s="52">
        <v>3039913</v>
      </c>
      <c r="AH81" s="52">
        <v>2309206</v>
      </c>
      <c r="AI81" s="52">
        <v>2005793</v>
      </c>
      <c r="AJ81" s="52">
        <v>221267</v>
      </c>
      <c r="AK81" s="52">
        <v>82146</v>
      </c>
      <c r="AL81" s="52">
        <v>2525327</v>
      </c>
      <c r="AM81" s="52">
        <v>1387229</v>
      </c>
      <c r="AN81" s="52">
        <v>1138098</v>
      </c>
      <c r="AO81" s="110">
        <v>27.522149813282564</v>
      </c>
      <c r="AP81" s="54">
        <f t="shared" si="14"/>
        <v>0.13625366631503696</v>
      </c>
      <c r="AQ81" s="110">
        <v>27.593129484049694</v>
      </c>
      <c r="AR81" s="52">
        <v>56785</v>
      </c>
      <c r="AS81" s="52">
        <v>8082366</v>
      </c>
      <c r="AT81" s="56">
        <v>484115.21684571129</v>
      </c>
      <c r="AU81" s="56">
        <v>4097100000000</v>
      </c>
      <c r="AV81" s="103">
        <v>0.7</v>
      </c>
      <c r="AW81" s="102">
        <v>29.5</v>
      </c>
      <c r="AX81" s="116">
        <v>4.9229259168597252</v>
      </c>
    </row>
    <row r="82" spans="1:50">
      <c r="A82" s="51" t="s">
        <v>84</v>
      </c>
      <c r="B82" s="51">
        <v>2020</v>
      </c>
      <c r="C82" s="52">
        <v>12</v>
      </c>
      <c r="D82" s="52">
        <v>2</v>
      </c>
      <c r="E82" s="52">
        <v>1</v>
      </c>
      <c r="F82" s="52">
        <v>0</v>
      </c>
      <c r="G82" s="52">
        <f t="shared" si="15"/>
        <v>14</v>
      </c>
      <c r="H82" s="52">
        <f t="shared" si="12"/>
        <v>1</v>
      </c>
      <c r="I82" s="52">
        <f t="shared" si="13"/>
        <v>15</v>
      </c>
      <c r="J82" s="52">
        <v>348</v>
      </c>
      <c r="K82" s="52">
        <v>227</v>
      </c>
      <c r="L82" s="52">
        <f t="shared" si="16"/>
        <v>2984</v>
      </c>
      <c r="M82" s="52">
        <f t="shared" si="17"/>
        <v>25</v>
      </c>
      <c r="N82" s="52">
        <f t="shared" si="18"/>
        <v>3009</v>
      </c>
      <c r="O82" s="52">
        <v>6</v>
      </c>
      <c r="P82" s="52">
        <v>591</v>
      </c>
      <c r="Q82" s="52">
        <f>O82+P82</f>
        <v>597</v>
      </c>
      <c r="R82" s="52">
        <v>19</v>
      </c>
      <c r="S82" s="52">
        <v>2393</v>
      </c>
      <c r="T82" s="52">
        <f>R82+S82</f>
        <v>2412</v>
      </c>
      <c r="U82" s="52">
        <f>Q82+T82</f>
        <v>3009</v>
      </c>
      <c r="V82" s="52">
        <v>0</v>
      </c>
      <c r="W82" s="52">
        <v>2273094</v>
      </c>
      <c r="X82" s="52">
        <v>2229675</v>
      </c>
      <c r="Y82" s="52">
        <v>2126769</v>
      </c>
      <c r="Z82" s="52">
        <v>102906</v>
      </c>
      <c r="AA82" s="52">
        <f t="shared" si="19"/>
        <v>2229675</v>
      </c>
      <c r="AB82" s="52">
        <f t="shared" si="20"/>
        <v>0</v>
      </c>
      <c r="AC82" s="53">
        <v>0.16</v>
      </c>
      <c r="AD82" s="53">
        <v>0.06</v>
      </c>
      <c r="AE82" s="52">
        <v>185420</v>
      </c>
      <c r="AF82" s="52">
        <v>16699</v>
      </c>
      <c r="AG82" s="52">
        <v>4247218</v>
      </c>
      <c r="AH82" s="52">
        <v>3262273</v>
      </c>
      <c r="AI82" s="52">
        <v>2839276</v>
      </c>
      <c r="AJ82" s="52">
        <v>339373</v>
      </c>
      <c r="AK82" s="52">
        <v>83624</v>
      </c>
      <c r="AL82" s="52">
        <v>3734727</v>
      </c>
      <c r="AM82" s="52">
        <v>1820627</v>
      </c>
      <c r="AN82" s="52">
        <v>1914100</v>
      </c>
      <c r="AO82" s="110">
        <v>15.492844698584612</v>
      </c>
      <c r="AP82" s="54">
        <f t="shared" si="14"/>
        <v>0.17635476614440909</v>
      </c>
      <c r="AQ82" s="110">
        <v>15.537120761512426</v>
      </c>
      <c r="AR82" s="52">
        <v>112622</v>
      </c>
      <c r="AS82" s="52">
        <v>12643123</v>
      </c>
      <c r="AT82" s="56">
        <v>689265.02566263685</v>
      </c>
      <c r="AU82" s="56">
        <v>9008810371200</v>
      </c>
      <c r="AV82" s="103">
        <v>3</v>
      </c>
      <c r="AW82" s="102">
        <v>25.83</v>
      </c>
      <c r="AX82" s="116">
        <v>3.8487924003013347</v>
      </c>
    </row>
    <row r="83" spans="1:50">
      <c r="A83" s="51" t="s">
        <v>85</v>
      </c>
      <c r="B83" s="51">
        <v>2020</v>
      </c>
      <c r="C83" s="52">
        <v>13</v>
      </c>
      <c r="D83" s="52">
        <v>2</v>
      </c>
      <c r="E83" s="52">
        <v>3</v>
      </c>
      <c r="F83" s="52">
        <v>1</v>
      </c>
      <c r="G83" s="52">
        <f t="shared" si="15"/>
        <v>15</v>
      </c>
      <c r="H83" s="52">
        <f t="shared" si="12"/>
        <v>4</v>
      </c>
      <c r="I83" s="52">
        <f t="shared" si="13"/>
        <v>19</v>
      </c>
      <c r="J83" s="52">
        <v>526</v>
      </c>
      <c r="K83" s="52">
        <v>323</v>
      </c>
      <c r="L83" s="52">
        <f t="shared" si="16"/>
        <v>3626</v>
      </c>
      <c r="M83" s="52">
        <f t="shared" si="17"/>
        <v>93</v>
      </c>
      <c r="N83" s="52">
        <f t="shared" si="18"/>
        <v>3719</v>
      </c>
      <c r="O83" s="52">
        <v>60</v>
      </c>
      <c r="P83" s="52">
        <v>1389</v>
      </c>
      <c r="Q83" s="52">
        <f>O83+P83</f>
        <v>1449</v>
      </c>
      <c r="R83" s="52">
        <v>33</v>
      </c>
      <c r="S83" s="52">
        <v>2237</v>
      </c>
      <c r="T83" s="52">
        <f>R83+S83</f>
        <v>2270</v>
      </c>
      <c r="U83" s="52">
        <f>Q83+T83</f>
        <v>3719</v>
      </c>
      <c r="V83" s="52">
        <v>0</v>
      </c>
      <c r="W83" s="52">
        <v>2256609</v>
      </c>
      <c r="X83" s="52">
        <v>2202333</v>
      </c>
      <c r="Y83" s="52">
        <v>2092516</v>
      </c>
      <c r="Z83" s="52">
        <v>109817</v>
      </c>
      <c r="AA83" s="52">
        <f t="shared" si="19"/>
        <v>2202333</v>
      </c>
      <c r="AB83" s="52">
        <f t="shared" si="20"/>
        <v>0</v>
      </c>
      <c r="AC83" s="53">
        <v>0.1</v>
      </c>
      <c r="AD83" s="53">
        <v>0.03</v>
      </c>
      <c r="AE83" s="52">
        <v>300058</v>
      </c>
      <c r="AF83" s="52">
        <v>81369</v>
      </c>
      <c r="AG83" s="52">
        <v>6633575</v>
      </c>
      <c r="AH83" s="52">
        <v>5388590</v>
      </c>
      <c r="AI83" s="52">
        <v>4553457</v>
      </c>
      <c r="AJ83" s="52">
        <v>645434</v>
      </c>
      <c r="AK83" s="52">
        <v>189699</v>
      </c>
      <c r="AL83" s="58">
        <v>5820286</v>
      </c>
      <c r="AM83" s="52">
        <v>3298540</v>
      </c>
      <c r="AN83" s="52">
        <v>2521747</v>
      </c>
      <c r="AO83" s="110">
        <v>28.629839950427705</v>
      </c>
      <c r="AP83" s="54">
        <f t="shared" si="14"/>
        <v>0.1023264075675524</v>
      </c>
      <c r="AQ83" s="110">
        <v>28.673890525550412</v>
      </c>
      <c r="AR83" s="52">
        <v>274200</v>
      </c>
      <c r="AS83" s="52">
        <v>21522626</v>
      </c>
      <c r="AT83" s="56">
        <v>474994.8903308349</v>
      </c>
      <c r="AU83" s="56">
        <v>10202268001000</v>
      </c>
      <c r="AV83" s="103">
        <v>1.9</v>
      </c>
      <c r="AW83" s="102">
        <v>24.3</v>
      </c>
      <c r="AX83" s="116">
        <v>2.0107726240622128</v>
      </c>
    </row>
    <row r="84" spans="1:50">
      <c r="A84" s="51" t="s">
        <v>86</v>
      </c>
      <c r="B84" s="51">
        <v>2020</v>
      </c>
      <c r="C84" s="52">
        <v>26</v>
      </c>
      <c r="D84" s="52">
        <v>2</v>
      </c>
      <c r="E84" s="52">
        <v>1</v>
      </c>
      <c r="F84" s="52">
        <v>1</v>
      </c>
      <c r="G84" s="52">
        <f t="shared" si="15"/>
        <v>28</v>
      </c>
      <c r="H84" s="52">
        <f t="shared" si="12"/>
        <v>2</v>
      </c>
      <c r="I84" s="52">
        <f t="shared" si="13"/>
        <v>30</v>
      </c>
      <c r="J84" s="52">
        <v>1133</v>
      </c>
      <c r="K84" s="52">
        <v>736</v>
      </c>
      <c r="L84" s="52">
        <f t="shared" si="16"/>
        <v>9634</v>
      </c>
      <c r="M84" s="52">
        <f t="shared" si="17"/>
        <v>80</v>
      </c>
      <c r="N84" s="52">
        <f t="shared" si="18"/>
        <v>9714</v>
      </c>
      <c r="O84" s="52">
        <v>29</v>
      </c>
      <c r="P84" s="52">
        <v>5110</v>
      </c>
      <c r="Q84" s="52">
        <f>O84+P84</f>
        <v>5139</v>
      </c>
      <c r="R84" s="52">
        <v>51</v>
      </c>
      <c r="S84" s="52">
        <v>4524</v>
      </c>
      <c r="T84" s="52">
        <f>R84+S84</f>
        <v>4575</v>
      </c>
      <c r="U84" s="52">
        <f>Q84+T84</f>
        <v>9714</v>
      </c>
      <c r="V84" s="52">
        <v>0</v>
      </c>
      <c r="W84" s="52">
        <v>4599895</v>
      </c>
      <c r="X84" s="52">
        <v>3707745</v>
      </c>
      <c r="Y84" s="52">
        <v>3529510</v>
      </c>
      <c r="Z84" s="52">
        <v>178235</v>
      </c>
      <c r="AA84" s="52">
        <f t="shared" si="19"/>
        <v>3707745</v>
      </c>
      <c r="AB84" s="52">
        <f t="shared" si="20"/>
        <v>0</v>
      </c>
      <c r="AC84" s="53">
        <v>0.09</v>
      </c>
      <c r="AD84" s="53">
        <v>0.04</v>
      </c>
      <c r="AE84" s="52">
        <v>801386</v>
      </c>
      <c r="AF84" s="52">
        <v>224779</v>
      </c>
      <c r="AG84" s="52">
        <v>16033805</v>
      </c>
      <c r="AH84" s="52">
        <v>13462909</v>
      </c>
      <c r="AI84" s="52">
        <v>11638486</v>
      </c>
      <c r="AJ84" s="52">
        <v>1311190</v>
      </c>
      <c r="AK84" s="52">
        <v>513233</v>
      </c>
      <c r="AL84" s="52">
        <v>13919674</v>
      </c>
      <c r="AM84" s="52">
        <v>8708526</v>
      </c>
      <c r="AN84" s="52">
        <v>5211149</v>
      </c>
      <c r="AO84" s="110">
        <v>20.547145028867398</v>
      </c>
      <c r="AP84" s="54">
        <f t="shared" si="14"/>
        <v>0.13828785769245544</v>
      </c>
      <c r="AQ84" s="110">
        <v>20.573802494308527</v>
      </c>
      <c r="AR84" s="52">
        <v>322462</v>
      </c>
      <c r="AS84" s="52">
        <v>26811790</v>
      </c>
      <c r="AT84" s="56">
        <v>1254621.707586142</v>
      </c>
      <c r="AU84" s="56">
        <v>36277950000000</v>
      </c>
      <c r="AV84" s="103">
        <v>2.4</v>
      </c>
      <c r="AW84" s="102">
        <v>29.6</v>
      </c>
      <c r="AX84" s="116">
        <v>0.69972859349422833</v>
      </c>
    </row>
    <row r="85" spans="1:50">
      <c r="A85" s="51" t="s">
        <v>87</v>
      </c>
      <c r="B85" s="51">
        <v>2020</v>
      </c>
      <c r="C85" s="52">
        <v>3</v>
      </c>
      <c r="D85" s="52">
        <v>2</v>
      </c>
      <c r="E85" s="52">
        <v>0</v>
      </c>
      <c r="F85" s="52">
        <v>0</v>
      </c>
      <c r="G85" s="52">
        <f t="shared" si="15"/>
        <v>5</v>
      </c>
      <c r="H85" s="52">
        <f t="shared" si="12"/>
        <v>0</v>
      </c>
      <c r="I85" s="52">
        <f t="shared" si="13"/>
        <v>5</v>
      </c>
      <c r="J85" s="52">
        <v>74</v>
      </c>
      <c r="K85" s="52">
        <v>42</v>
      </c>
      <c r="L85" s="52">
        <f t="shared" si="16"/>
        <v>558</v>
      </c>
      <c r="M85" s="52">
        <f t="shared" si="17"/>
        <v>0</v>
      </c>
      <c r="N85" s="52">
        <f t="shared" si="18"/>
        <v>558</v>
      </c>
      <c r="O85" s="52">
        <v>0</v>
      </c>
      <c r="P85" s="52">
        <v>137</v>
      </c>
      <c r="Q85" s="52">
        <f>O85+P85</f>
        <v>137</v>
      </c>
      <c r="R85" s="52">
        <v>0</v>
      </c>
      <c r="S85" s="52">
        <v>421</v>
      </c>
      <c r="T85" s="52">
        <f>R85+S85</f>
        <v>421</v>
      </c>
      <c r="U85" s="52">
        <f t="shared" ref="U85:U96" si="21">Q85+T85</f>
        <v>558</v>
      </c>
      <c r="V85" s="52">
        <v>0</v>
      </c>
      <c r="W85" s="52">
        <v>178076</v>
      </c>
      <c r="X85" s="52">
        <v>184214</v>
      </c>
      <c r="Y85" s="52">
        <v>175202</v>
      </c>
      <c r="Z85" s="52">
        <v>9012</v>
      </c>
      <c r="AA85" s="52">
        <f t="shared" si="19"/>
        <v>184214</v>
      </c>
      <c r="AB85" s="52">
        <f t="shared" si="20"/>
        <v>0</v>
      </c>
      <c r="AC85" s="53">
        <v>0.21</v>
      </c>
      <c r="AD85" s="53">
        <v>7.0000000000000007E-2</v>
      </c>
      <c r="AE85" s="52">
        <v>22224</v>
      </c>
      <c r="AF85" s="52">
        <v>1822</v>
      </c>
      <c r="AG85" s="52">
        <v>342813</v>
      </c>
      <c r="AH85" s="52">
        <v>233890</v>
      </c>
      <c r="AI85" s="52">
        <v>199320</v>
      </c>
      <c r="AJ85" s="52">
        <v>26701</v>
      </c>
      <c r="AK85" s="52">
        <v>7869</v>
      </c>
      <c r="AL85" s="52">
        <v>295568</v>
      </c>
      <c r="AM85" s="52">
        <v>140192</v>
      </c>
      <c r="AN85" s="52">
        <v>155376</v>
      </c>
      <c r="AO85" s="110">
        <v>13.624405763761747</v>
      </c>
      <c r="AP85" s="54">
        <f t="shared" si="14"/>
        <v>9.1383788696257809E-2</v>
      </c>
      <c r="AQ85" s="110">
        <v>14.094909579009018</v>
      </c>
      <c r="AR85" s="52">
        <v>36125</v>
      </c>
      <c r="AS85" s="52">
        <v>2015828</v>
      </c>
      <c r="AT85" s="56">
        <v>470702.91642141703</v>
      </c>
      <c r="AU85" s="56">
        <v>947645000000</v>
      </c>
      <c r="AV85" s="103">
        <v>1.5</v>
      </c>
      <c r="AW85" s="102">
        <v>19.5</v>
      </c>
      <c r="AX85" s="116">
        <v>1.4952744372681792</v>
      </c>
    </row>
    <row r="86" spans="1:50">
      <c r="A86" s="51" t="s">
        <v>88</v>
      </c>
      <c r="B86" s="51">
        <v>2020</v>
      </c>
      <c r="C86" s="52">
        <v>13</v>
      </c>
      <c r="D86" s="52">
        <v>1</v>
      </c>
      <c r="E86" s="52">
        <v>2</v>
      </c>
      <c r="F86" s="52">
        <v>1</v>
      </c>
      <c r="G86" s="52">
        <f t="shared" si="15"/>
        <v>14</v>
      </c>
      <c r="H86" s="52">
        <f t="shared" si="12"/>
        <v>3</v>
      </c>
      <c r="I86" s="52">
        <f t="shared" si="13"/>
        <v>17</v>
      </c>
      <c r="J86" s="52">
        <v>527</v>
      </c>
      <c r="K86" s="52">
        <v>490</v>
      </c>
      <c r="L86" s="52">
        <f t="shared" si="16"/>
        <v>3514</v>
      </c>
      <c r="M86" s="52">
        <f t="shared" si="17"/>
        <v>42</v>
      </c>
      <c r="N86" s="52">
        <f t="shared" si="18"/>
        <v>3556</v>
      </c>
      <c r="O86" s="52">
        <v>33</v>
      </c>
      <c r="P86" s="52">
        <v>1796</v>
      </c>
      <c r="Q86" s="52">
        <f t="shared" ref="Q86:Q96" si="22">O86+P86</f>
        <v>1829</v>
      </c>
      <c r="R86" s="52">
        <v>9</v>
      </c>
      <c r="S86" s="52">
        <v>1718</v>
      </c>
      <c r="T86" s="52">
        <f t="shared" ref="T86:T113" si="23">R86+S86</f>
        <v>1727</v>
      </c>
      <c r="U86" s="52">
        <f t="shared" si="21"/>
        <v>3556</v>
      </c>
      <c r="V86" s="52">
        <v>0</v>
      </c>
      <c r="W86" s="52">
        <v>1942258</v>
      </c>
      <c r="X86" s="52">
        <v>1922550</v>
      </c>
      <c r="Y86" s="52">
        <v>1717021</v>
      </c>
      <c r="Z86" s="52">
        <v>205529</v>
      </c>
      <c r="AA86" s="52">
        <f t="shared" si="19"/>
        <v>1922550</v>
      </c>
      <c r="AB86" s="52">
        <f t="shared" si="20"/>
        <v>0</v>
      </c>
      <c r="AC86" s="53">
        <v>0.1</v>
      </c>
      <c r="AD86" s="53">
        <v>0.04</v>
      </c>
      <c r="AE86" s="52">
        <v>293202</v>
      </c>
      <c r="AF86" s="52">
        <v>50394</v>
      </c>
      <c r="AG86" s="52">
        <v>5627375</v>
      </c>
      <c r="AH86" s="52">
        <v>4389453</v>
      </c>
      <c r="AI86" s="52">
        <v>3653532</v>
      </c>
      <c r="AJ86" s="52">
        <v>515610</v>
      </c>
      <c r="AK86" s="52">
        <v>220311</v>
      </c>
      <c r="AL86" s="52">
        <v>4904158</v>
      </c>
      <c r="AM86" s="52">
        <v>2821522</v>
      </c>
      <c r="AN86" s="52">
        <v>2082636</v>
      </c>
      <c r="AO86" s="110">
        <v>25.92999718221694</v>
      </c>
      <c r="AP86" s="54">
        <f t="shared" si="14"/>
        <v>9.0583602367880947E-2</v>
      </c>
      <c r="AQ86" s="110">
        <v>25.986728304283002</v>
      </c>
      <c r="AR86" s="52">
        <v>1240192</v>
      </c>
      <c r="AS86" s="52">
        <v>21224040</v>
      </c>
      <c r="AT86" s="56">
        <v>462969.12470924068</v>
      </c>
      <c r="AU86" s="56">
        <v>10052835647000</v>
      </c>
      <c r="AV86" s="103">
        <v>0.5</v>
      </c>
      <c r="AW86" s="102">
        <v>29</v>
      </c>
      <c r="AX86" s="116">
        <v>-1.2354504470769996</v>
      </c>
    </row>
    <row r="87" spans="1:50">
      <c r="A87" s="51" t="s">
        <v>89</v>
      </c>
      <c r="B87" s="51">
        <v>2020</v>
      </c>
      <c r="C87" s="52">
        <v>10</v>
      </c>
      <c r="D87" s="52">
        <v>4</v>
      </c>
      <c r="E87" s="52">
        <v>4</v>
      </c>
      <c r="F87" s="52">
        <v>0</v>
      </c>
      <c r="G87" s="52">
        <f t="shared" si="15"/>
        <v>14</v>
      </c>
      <c r="H87" s="52">
        <f t="shared" si="12"/>
        <v>4</v>
      </c>
      <c r="I87" s="52">
        <f t="shared" si="13"/>
        <v>18</v>
      </c>
      <c r="J87" s="52">
        <v>185</v>
      </c>
      <c r="K87" s="52">
        <v>1159</v>
      </c>
      <c r="L87" s="52">
        <f t="shared" si="16"/>
        <v>1909</v>
      </c>
      <c r="M87" s="52">
        <f t="shared" si="17"/>
        <v>1548</v>
      </c>
      <c r="N87" s="52">
        <f t="shared" si="18"/>
        <v>3457</v>
      </c>
      <c r="O87" s="52">
        <v>6</v>
      </c>
      <c r="P87" s="52">
        <v>886</v>
      </c>
      <c r="Q87" s="52">
        <f t="shared" si="22"/>
        <v>892</v>
      </c>
      <c r="R87" s="52">
        <v>1542</v>
      </c>
      <c r="S87" s="52">
        <v>1023</v>
      </c>
      <c r="T87" s="52">
        <f t="shared" si="23"/>
        <v>2565</v>
      </c>
      <c r="U87" s="52">
        <f t="shared" si="21"/>
        <v>3457</v>
      </c>
      <c r="V87" s="52">
        <v>0</v>
      </c>
      <c r="W87" s="52">
        <v>818105</v>
      </c>
      <c r="X87" s="52">
        <v>835914</v>
      </c>
      <c r="Y87" s="52">
        <v>751243</v>
      </c>
      <c r="Z87" s="52">
        <v>84671</v>
      </c>
      <c r="AA87" s="52">
        <f t="shared" si="19"/>
        <v>835914</v>
      </c>
      <c r="AB87" s="52">
        <f t="shared" si="20"/>
        <v>0</v>
      </c>
      <c r="AC87" s="53">
        <v>0.14000000000000001</v>
      </c>
      <c r="AD87" s="53">
        <v>7.0000000000000007E-2</v>
      </c>
      <c r="AE87" s="52">
        <v>129472</v>
      </c>
      <c r="AF87" s="52">
        <v>16016</v>
      </c>
      <c r="AG87" s="52">
        <v>2009808</v>
      </c>
      <c r="AH87" s="52">
        <v>1544949</v>
      </c>
      <c r="AI87" s="52">
        <v>1251471</v>
      </c>
      <c r="AJ87" s="52">
        <v>230187</v>
      </c>
      <c r="AK87" s="52">
        <v>63292</v>
      </c>
      <c r="AL87" s="52">
        <v>1740687</v>
      </c>
      <c r="AM87" s="52">
        <v>102899</v>
      </c>
      <c r="AN87" s="52">
        <v>637788</v>
      </c>
      <c r="AO87" s="110">
        <v>11.643612984681456</v>
      </c>
      <c r="AP87" s="54">
        <f t="shared" si="14"/>
        <v>3.4352198616902307E-2</v>
      </c>
      <c r="AQ87" s="110">
        <v>11.700232378582982</v>
      </c>
      <c r="AR87" s="52">
        <v>1267000</v>
      </c>
      <c r="AS87" s="52">
        <v>24333639</v>
      </c>
      <c r="AT87" s="56">
        <v>333559.28228106262</v>
      </c>
      <c r="AU87" s="56">
        <v>7911229969700</v>
      </c>
      <c r="AV87" s="103">
        <v>2.9</v>
      </c>
      <c r="AW87" s="102">
        <v>26.3</v>
      </c>
      <c r="AX87" s="116">
        <v>3.5506410943689133</v>
      </c>
    </row>
    <row r="88" spans="1:50">
      <c r="A88" s="51" t="s">
        <v>90</v>
      </c>
      <c r="B88" s="51">
        <v>2020</v>
      </c>
      <c r="C88" s="52">
        <v>22</v>
      </c>
      <c r="D88" s="52">
        <v>5</v>
      </c>
      <c r="E88" s="52">
        <v>3</v>
      </c>
      <c r="F88" s="52">
        <v>1</v>
      </c>
      <c r="G88" s="52">
        <f t="shared" si="15"/>
        <v>27</v>
      </c>
      <c r="H88" s="52">
        <f t="shared" si="12"/>
        <v>4</v>
      </c>
      <c r="I88" s="52">
        <f t="shared" si="13"/>
        <v>31</v>
      </c>
      <c r="J88" s="52">
        <v>643</v>
      </c>
      <c r="K88" s="52">
        <v>525</v>
      </c>
      <c r="L88" s="52">
        <f t="shared" si="16"/>
        <v>6031</v>
      </c>
      <c r="M88" s="52">
        <f t="shared" si="17"/>
        <v>188</v>
      </c>
      <c r="N88" s="52">
        <f t="shared" si="18"/>
        <v>6219</v>
      </c>
      <c r="O88" s="52">
        <v>32</v>
      </c>
      <c r="P88" s="52">
        <v>1907</v>
      </c>
      <c r="Q88" s="52">
        <f t="shared" si="22"/>
        <v>1939</v>
      </c>
      <c r="R88" s="52">
        <v>156</v>
      </c>
      <c r="S88" s="52">
        <v>4124</v>
      </c>
      <c r="T88" s="52">
        <f t="shared" si="23"/>
        <v>4280</v>
      </c>
      <c r="U88" s="52">
        <f t="shared" si="21"/>
        <v>6219</v>
      </c>
      <c r="V88" s="52">
        <v>16</v>
      </c>
      <c r="W88" s="52">
        <v>2167613</v>
      </c>
      <c r="X88" s="52">
        <v>2263371</v>
      </c>
      <c r="Y88" s="52">
        <v>2039992</v>
      </c>
      <c r="Z88" s="52">
        <v>223379</v>
      </c>
      <c r="AA88" s="52">
        <f t="shared" si="19"/>
        <v>2263371</v>
      </c>
      <c r="AB88" s="52">
        <f t="shared" si="20"/>
        <v>0</v>
      </c>
      <c r="AC88" s="53">
        <v>0.14000000000000001</v>
      </c>
      <c r="AD88" s="53">
        <v>0.05</v>
      </c>
      <c r="AE88" s="52">
        <v>467870</v>
      </c>
      <c r="AF88" s="52">
        <v>68907</v>
      </c>
      <c r="AG88" s="52">
        <v>8920727</v>
      </c>
      <c r="AH88" s="52">
        <v>7393735</v>
      </c>
      <c r="AI88" s="52">
        <v>6266880</v>
      </c>
      <c r="AJ88" s="52">
        <v>799280</v>
      </c>
      <c r="AK88" s="52">
        <v>327575</v>
      </c>
      <c r="AL88" s="52">
        <v>7911053</v>
      </c>
      <c r="AM88" s="52">
        <v>5229258</v>
      </c>
      <c r="AN88" s="52">
        <v>2681795</v>
      </c>
      <c r="AO88" s="110">
        <v>29.274460282362874</v>
      </c>
      <c r="AP88" s="54">
        <f t="shared" si="14"/>
        <v>0.1377071352606333</v>
      </c>
      <c r="AQ88" s="110">
        <v>29.306753974362969</v>
      </c>
      <c r="AR88" s="52">
        <v>196722</v>
      </c>
      <c r="AS88" s="52">
        <v>16436120</v>
      </c>
      <c r="AT88" s="56">
        <v>840981.34642236785</v>
      </c>
      <c r="AU88" s="56">
        <v>14119420000000</v>
      </c>
      <c r="AV88" s="103">
        <v>2.5</v>
      </c>
      <c r="AW88" s="102">
        <v>24.9</v>
      </c>
      <c r="AX88" s="116">
        <v>1.3420737726679022</v>
      </c>
    </row>
    <row r="89" spans="1:50">
      <c r="A89" s="51" t="s">
        <v>91</v>
      </c>
      <c r="B89" s="51">
        <v>2020</v>
      </c>
      <c r="C89" s="52">
        <v>11</v>
      </c>
      <c r="D89" s="52">
        <v>3</v>
      </c>
      <c r="E89" s="52">
        <v>3</v>
      </c>
      <c r="F89" s="52">
        <v>0</v>
      </c>
      <c r="G89" s="52">
        <f t="shared" si="15"/>
        <v>14</v>
      </c>
      <c r="H89" s="52">
        <f t="shared" si="12"/>
        <v>3</v>
      </c>
      <c r="I89" s="52">
        <f t="shared" si="13"/>
        <v>17</v>
      </c>
      <c r="J89" s="52">
        <v>240</v>
      </c>
      <c r="K89" s="52">
        <v>260</v>
      </c>
      <c r="L89" s="52">
        <f t="shared" si="16"/>
        <v>2114</v>
      </c>
      <c r="M89" s="52">
        <f t="shared" si="17"/>
        <v>50</v>
      </c>
      <c r="N89" s="52">
        <f t="shared" si="18"/>
        <v>2164</v>
      </c>
      <c r="O89" s="52">
        <v>37</v>
      </c>
      <c r="P89" s="52">
        <v>1262</v>
      </c>
      <c r="Q89" s="52">
        <f t="shared" si="22"/>
        <v>1299</v>
      </c>
      <c r="R89" s="52">
        <v>13</v>
      </c>
      <c r="S89" s="52">
        <v>852</v>
      </c>
      <c r="T89" s="52">
        <f t="shared" si="23"/>
        <v>865</v>
      </c>
      <c r="U89" s="52">
        <f t="shared" si="21"/>
        <v>2164</v>
      </c>
      <c r="V89" s="52">
        <v>297</v>
      </c>
      <c r="W89" s="52">
        <v>1178290</v>
      </c>
      <c r="X89" s="52">
        <v>1169350</v>
      </c>
      <c r="Y89" s="52">
        <v>1103690</v>
      </c>
      <c r="Z89" s="52">
        <v>65660</v>
      </c>
      <c r="AA89" s="52">
        <f t="shared" si="19"/>
        <v>1169350</v>
      </c>
      <c r="AB89" s="52">
        <f t="shared" si="20"/>
        <v>0</v>
      </c>
      <c r="AC89" s="53">
        <v>0.16</v>
      </c>
      <c r="AD89" s="53">
        <v>0.05</v>
      </c>
      <c r="AE89" s="52">
        <v>150223</v>
      </c>
      <c r="AF89" s="52">
        <v>17218</v>
      </c>
      <c r="AG89" s="52">
        <v>3453545</v>
      </c>
      <c r="AH89" s="52">
        <v>2608803</v>
      </c>
      <c r="AI89" s="52">
        <v>2269898</v>
      </c>
      <c r="AJ89" s="52">
        <v>235268</v>
      </c>
      <c r="AK89" s="52">
        <v>103637</v>
      </c>
      <c r="AL89" s="52">
        <v>2808869</v>
      </c>
      <c r="AM89" s="52">
        <v>1433785</v>
      </c>
      <c r="AN89" s="52">
        <v>1375084</v>
      </c>
      <c r="AO89" s="110">
        <v>27.136706186172088</v>
      </c>
      <c r="AP89" s="54">
        <f t="shared" si="14"/>
        <v>0.13850623861426248</v>
      </c>
      <c r="AQ89" s="110">
        <v>27.205129365277614</v>
      </c>
      <c r="AR89" s="52">
        <v>56785</v>
      </c>
      <c r="AS89" s="52">
        <v>8442580</v>
      </c>
      <c r="AT89" s="56">
        <v>491307.67775660573</v>
      </c>
      <c r="AU89" s="56">
        <v>4259500000000</v>
      </c>
      <c r="AV89" s="103">
        <v>1.8</v>
      </c>
      <c r="AW89" s="102">
        <v>31.7</v>
      </c>
      <c r="AX89" s="116">
        <v>1.9921550187034427</v>
      </c>
    </row>
    <row r="90" spans="1:50">
      <c r="A90" s="51" t="s">
        <v>84</v>
      </c>
      <c r="B90" s="51">
        <v>2021</v>
      </c>
      <c r="C90" s="52">
        <v>12</v>
      </c>
      <c r="D90" s="52">
        <v>2</v>
      </c>
      <c r="E90" s="52">
        <v>1</v>
      </c>
      <c r="F90" s="52">
        <v>0</v>
      </c>
      <c r="G90" s="52">
        <f t="shared" si="15"/>
        <v>14</v>
      </c>
      <c r="H90" s="52">
        <f t="shared" si="12"/>
        <v>1</v>
      </c>
      <c r="I90" s="52">
        <f t="shared" si="13"/>
        <v>15</v>
      </c>
      <c r="J90" s="52">
        <v>331</v>
      </c>
      <c r="K90" s="52">
        <v>237</v>
      </c>
      <c r="L90" s="52">
        <f t="shared" si="16"/>
        <v>3050</v>
      </c>
      <c r="M90" s="52">
        <f t="shared" si="17"/>
        <v>25</v>
      </c>
      <c r="N90" s="52">
        <f t="shared" si="18"/>
        <v>3075</v>
      </c>
      <c r="O90" s="52">
        <v>6</v>
      </c>
      <c r="P90" s="52">
        <v>626</v>
      </c>
      <c r="Q90" s="52">
        <f t="shared" si="22"/>
        <v>632</v>
      </c>
      <c r="R90" s="52">
        <v>19</v>
      </c>
      <c r="S90" s="52">
        <v>2424</v>
      </c>
      <c r="T90" s="52">
        <f t="shared" si="23"/>
        <v>2443</v>
      </c>
      <c r="U90" s="52">
        <f t="shared" si="21"/>
        <v>3075</v>
      </c>
      <c r="V90" s="52">
        <v>0</v>
      </c>
      <c r="W90" s="52">
        <v>2369529</v>
      </c>
      <c r="X90" s="52">
        <v>2369529</v>
      </c>
      <c r="Y90" s="52">
        <v>2255517</v>
      </c>
      <c r="Z90" s="52">
        <v>114012</v>
      </c>
      <c r="AA90" s="52">
        <f t="shared" si="19"/>
        <v>2369529</v>
      </c>
      <c r="AB90" s="52">
        <f t="shared" si="20"/>
        <v>0</v>
      </c>
      <c r="AC90" s="53">
        <v>0.13</v>
      </c>
      <c r="AD90" s="53">
        <v>0.04</v>
      </c>
      <c r="AE90" s="52">
        <v>160948</v>
      </c>
      <c r="AF90" s="52">
        <v>54152</v>
      </c>
      <c r="AG90" s="52">
        <v>5330752</v>
      </c>
      <c r="AH90" s="52">
        <v>3938995</v>
      </c>
      <c r="AI90" s="52">
        <v>3460812</v>
      </c>
      <c r="AJ90" s="52">
        <v>391049</v>
      </c>
      <c r="AK90" s="52">
        <v>87134</v>
      </c>
      <c r="AL90" s="52">
        <v>4624168</v>
      </c>
      <c r="AM90" s="52">
        <v>2013006</v>
      </c>
      <c r="AN90" s="52">
        <v>2611162</v>
      </c>
      <c r="AO90" s="110">
        <v>15.550199699284589</v>
      </c>
      <c r="AP90" s="54">
        <f t="shared" si="14"/>
        <v>0.18231500677661858</v>
      </c>
      <c r="AQ90" s="110">
        <v>15.586079279462062</v>
      </c>
      <c r="AR90" s="52">
        <v>112622</v>
      </c>
      <c r="AS90" s="52">
        <v>12996895</v>
      </c>
      <c r="AT90" s="56">
        <v>731334.45084872853</v>
      </c>
      <c r="AU90" s="56">
        <v>9809693955700</v>
      </c>
      <c r="AV90" s="103">
        <v>1.7</v>
      </c>
      <c r="AW90" s="102">
        <v>26</v>
      </c>
      <c r="AX90" s="116">
        <v>7.1554516457573953</v>
      </c>
    </row>
    <row r="91" spans="1:50">
      <c r="A91" s="51" t="s">
        <v>85</v>
      </c>
      <c r="B91" s="51">
        <v>2021</v>
      </c>
      <c r="C91" s="52">
        <v>13</v>
      </c>
      <c r="D91" s="52">
        <v>2</v>
      </c>
      <c r="E91" s="52">
        <v>3</v>
      </c>
      <c r="F91" s="52">
        <v>1</v>
      </c>
      <c r="G91" s="52">
        <f t="shared" si="15"/>
        <v>15</v>
      </c>
      <c r="H91" s="52">
        <f t="shared" si="12"/>
        <v>4</v>
      </c>
      <c r="I91" s="52">
        <f t="shared" si="13"/>
        <v>19</v>
      </c>
      <c r="J91" s="52">
        <v>508</v>
      </c>
      <c r="K91" s="52">
        <v>342</v>
      </c>
      <c r="L91" s="52">
        <f t="shared" si="16"/>
        <v>3723</v>
      </c>
      <c r="M91" s="52">
        <f t="shared" si="17"/>
        <v>84</v>
      </c>
      <c r="N91" s="52">
        <f t="shared" si="18"/>
        <v>3807</v>
      </c>
      <c r="O91" s="52">
        <v>50</v>
      </c>
      <c r="P91" s="52">
        <v>1235</v>
      </c>
      <c r="Q91" s="52">
        <f t="shared" si="22"/>
        <v>1285</v>
      </c>
      <c r="R91" s="52">
        <v>34</v>
      </c>
      <c r="S91" s="52">
        <v>2488</v>
      </c>
      <c r="T91" s="52">
        <f t="shared" si="23"/>
        <v>2522</v>
      </c>
      <c r="U91" s="52">
        <f t="shared" si="21"/>
        <v>3807</v>
      </c>
      <c r="V91" s="52">
        <v>0</v>
      </c>
      <c r="W91" s="52">
        <v>2498791</v>
      </c>
      <c r="X91" s="52">
        <v>2498791</v>
      </c>
      <c r="Y91" s="52">
        <v>2366533</v>
      </c>
      <c r="Z91" s="52">
        <v>132258</v>
      </c>
      <c r="AA91" s="52">
        <f t="shared" si="19"/>
        <v>2498791</v>
      </c>
      <c r="AB91" s="52">
        <f t="shared" si="20"/>
        <v>0</v>
      </c>
      <c r="AC91" s="53">
        <v>7.0000000000000007E-2</v>
      </c>
      <c r="AD91" s="53">
        <v>0.02</v>
      </c>
      <c r="AE91" s="52">
        <v>340553</v>
      </c>
      <c r="AF91" s="52">
        <v>127054</v>
      </c>
      <c r="AG91" s="52">
        <v>8016920</v>
      </c>
      <c r="AH91" s="52">
        <v>6613731</v>
      </c>
      <c r="AI91" s="52">
        <v>5671947</v>
      </c>
      <c r="AJ91" s="52">
        <v>735867</v>
      </c>
      <c r="AK91" s="52">
        <v>205917</v>
      </c>
      <c r="AL91" s="52">
        <v>6880380</v>
      </c>
      <c r="AM91" s="52">
        <v>3825457</v>
      </c>
      <c r="AN91" s="52">
        <v>3054923</v>
      </c>
      <c r="AO91" s="110">
        <v>29.437171174825355</v>
      </c>
      <c r="AP91" s="54">
        <f t="shared" si="14"/>
        <v>0.1130639718238572</v>
      </c>
      <c r="AQ91" s="110">
        <v>29.481969653848346</v>
      </c>
      <c r="AR91" s="52">
        <v>274200</v>
      </c>
      <c r="AS91" s="52">
        <v>22100683</v>
      </c>
      <c r="AT91" s="56">
        <v>496601.78798661148</v>
      </c>
      <c r="AU91" s="56">
        <v>10922877001000</v>
      </c>
      <c r="AV91" s="103">
        <v>3.9</v>
      </c>
      <c r="AW91" s="102">
        <v>25.1</v>
      </c>
      <c r="AX91" s="116">
        <v>6.9425249257234753</v>
      </c>
    </row>
    <row r="92" spans="1:50">
      <c r="A92" s="51" t="s">
        <v>86</v>
      </c>
      <c r="B92" s="51">
        <v>2021</v>
      </c>
      <c r="C92" s="52">
        <v>26</v>
      </c>
      <c r="D92" s="52">
        <v>2</v>
      </c>
      <c r="E92" s="52">
        <v>1</v>
      </c>
      <c r="F92" s="52">
        <v>1</v>
      </c>
      <c r="G92" s="52">
        <f t="shared" si="15"/>
        <v>28</v>
      </c>
      <c r="H92" s="52">
        <f t="shared" si="12"/>
        <v>2</v>
      </c>
      <c r="I92" s="52">
        <f t="shared" si="13"/>
        <v>30</v>
      </c>
      <c r="J92" s="52">
        <v>1174</v>
      </c>
      <c r="K92" s="52">
        <v>733</v>
      </c>
      <c r="L92" s="52">
        <f t="shared" si="16"/>
        <v>9622</v>
      </c>
      <c r="M92" s="52">
        <f t="shared" si="17"/>
        <v>73</v>
      </c>
      <c r="N92" s="52">
        <f t="shared" si="18"/>
        <v>9695</v>
      </c>
      <c r="O92" s="52">
        <v>26</v>
      </c>
      <c r="P92" s="52">
        <v>4483</v>
      </c>
      <c r="Q92" s="52">
        <f t="shared" si="22"/>
        <v>4509</v>
      </c>
      <c r="R92" s="52">
        <v>47</v>
      </c>
      <c r="S92" s="52">
        <v>5139</v>
      </c>
      <c r="T92" s="52">
        <f t="shared" si="23"/>
        <v>5186</v>
      </c>
      <c r="U92" s="52">
        <f t="shared" si="21"/>
        <v>9695</v>
      </c>
      <c r="V92" s="52">
        <v>0</v>
      </c>
      <c r="W92" s="52">
        <v>5490498</v>
      </c>
      <c r="X92" s="52">
        <v>5490498</v>
      </c>
      <c r="Y92" s="52">
        <v>5275435</v>
      </c>
      <c r="Z92" s="52">
        <v>215063</v>
      </c>
      <c r="AA92" s="52">
        <f t="shared" si="19"/>
        <v>5490498</v>
      </c>
      <c r="AB92" s="52">
        <f t="shared" si="20"/>
        <v>0</v>
      </c>
      <c r="AC92" s="53">
        <v>0.09</v>
      </c>
      <c r="AD92" s="53">
        <v>0.03</v>
      </c>
      <c r="AE92" s="52">
        <v>900534</v>
      </c>
      <c r="AF92" s="52">
        <v>329037</v>
      </c>
      <c r="AG92" s="52">
        <v>18656969</v>
      </c>
      <c r="AH92" s="52">
        <v>16177545</v>
      </c>
      <c r="AI92" s="52">
        <v>14066659</v>
      </c>
      <c r="AJ92" s="52">
        <v>1600743</v>
      </c>
      <c r="AK92" s="52">
        <v>510142</v>
      </c>
      <c r="AL92" s="52">
        <v>15614729</v>
      </c>
      <c r="AM92" s="52">
        <v>9710137</v>
      </c>
      <c r="AN92" s="52">
        <v>5904592</v>
      </c>
      <c r="AO92" s="110">
        <v>20.976653150050637</v>
      </c>
      <c r="AP92" s="54">
        <f t="shared" si="14"/>
        <v>0.19981251352660789</v>
      </c>
      <c r="AQ92" s="110">
        <v>20.996303820512765</v>
      </c>
      <c r="AR92" s="52">
        <v>322462</v>
      </c>
      <c r="AS92" s="52">
        <v>27478249</v>
      </c>
      <c r="AT92" s="56">
        <v>1361916.9549958205</v>
      </c>
      <c r="AU92" s="56">
        <v>40366859000000</v>
      </c>
      <c r="AV92" s="103">
        <v>4.2</v>
      </c>
      <c r="AW92" s="102">
        <v>23.6</v>
      </c>
      <c r="AX92" s="116">
        <v>7.0633291020523217</v>
      </c>
    </row>
    <row r="93" spans="1:50">
      <c r="A93" s="51" t="s">
        <v>87</v>
      </c>
      <c r="B93" s="51">
        <v>2021</v>
      </c>
      <c r="C93" s="52">
        <v>3</v>
      </c>
      <c r="D93" s="52">
        <v>3</v>
      </c>
      <c r="E93" s="52">
        <v>0</v>
      </c>
      <c r="F93" s="52">
        <v>0</v>
      </c>
      <c r="G93" s="52">
        <f t="shared" si="15"/>
        <v>6</v>
      </c>
      <c r="H93" s="52">
        <f t="shared" si="12"/>
        <v>0</v>
      </c>
      <c r="I93" s="52">
        <f t="shared" si="13"/>
        <v>6</v>
      </c>
      <c r="J93" s="52">
        <v>81</v>
      </c>
      <c r="K93" s="52">
        <v>41</v>
      </c>
      <c r="L93" s="52">
        <f t="shared" si="16"/>
        <v>570</v>
      </c>
      <c r="M93" s="52">
        <f t="shared" si="17"/>
        <v>0</v>
      </c>
      <c r="N93" s="52">
        <f t="shared" si="18"/>
        <v>570</v>
      </c>
      <c r="O93" s="52">
        <v>0</v>
      </c>
      <c r="P93" s="52">
        <v>130</v>
      </c>
      <c r="Q93" s="52">
        <f t="shared" si="22"/>
        <v>130</v>
      </c>
      <c r="R93" s="52">
        <v>0</v>
      </c>
      <c r="S93" s="52">
        <v>440</v>
      </c>
      <c r="T93" s="52">
        <f t="shared" si="23"/>
        <v>440</v>
      </c>
      <c r="U93" s="52">
        <f t="shared" si="21"/>
        <v>570</v>
      </c>
      <c r="V93" s="52">
        <v>0</v>
      </c>
      <c r="W93" s="52">
        <v>201254</v>
      </c>
      <c r="X93" s="52">
        <v>201254</v>
      </c>
      <c r="Y93" s="52">
        <v>190431</v>
      </c>
      <c r="Z93" s="52">
        <v>10823</v>
      </c>
      <c r="AA93" s="52">
        <f t="shared" si="19"/>
        <v>201254</v>
      </c>
      <c r="AB93" s="52">
        <f t="shared" si="20"/>
        <v>0</v>
      </c>
      <c r="AC93" s="53">
        <v>0.2</v>
      </c>
      <c r="AD93" s="53">
        <v>0.06</v>
      </c>
      <c r="AE93" s="52">
        <v>18867</v>
      </c>
      <c r="AF93" s="52">
        <v>2811</v>
      </c>
      <c r="AG93" s="52">
        <v>381478</v>
      </c>
      <c r="AH93" s="52">
        <v>259694</v>
      </c>
      <c r="AI93" s="52">
        <v>214437</v>
      </c>
      <c r="AJ93" s="52">
        <v>32719</v>
      </c>
      <c r="AK93" s="52">
        <v>12539</v>
      </c>
      <c r="AL93" s="52">
        <v>320395</v>
      </c>
      <c r="AM93" s="52">
        <v>146772</v>
      </c>
      <c r="AN93" s="52">
        <v>173622</v>
      </c>
      <c r="AO93" s="110">
        <v>13.278669866447729</v>
      </c>
      <c r="AP93" s="54">
        <f t="shared" si="14"/>
        <v>9.7661934827664693E-2</v>
      </c>
      <c r="AQ93" s="110">
        <v>13.676475824110614</v>
      </c>
      <c r="AR93" s="52">
        <v>36125</v>
      </c>
      <c r="AS93" s="52">
        <v>2060721</v>
      </c>
      <c r="AT93" s="56">
        <v>499303.73447973887</v>
      </c>
      <c r="AU93" s="56">
        <v>1027987000000</v>
      </c>
      <c r="AV93" s="103">
        <v>3.3</v>
      </c>
      <c r="AW93" s="102">
        <v>27.4</v>
      </c>
      <c r="AX93" s="116">
        <v>6.182676682948312</v>
      </c>
    </row>
    <row r="94" spans="1:50">
      <c r="A94" s="51" t="s">
        <v>88</v>
      </c>
      <c r="B94" s="51">
        <v>2021</v>
      </c>
      <c r="C94" s="52">
        <v>13</v>
      </c>
      <c r="D94" s="52">
        <v>1</v>
      </c>
      <c r="E94" s="93">
        <v>2</v>
      </c>
      <c r="F94" s="52">
        <v>1</v>
      </c>
      <c r="G94" s="52">
        <f t="shared" si="15"/>
        <v>14</v>
      </c>
      <c r="H94" s="52">
        <f t="shared" si="12"/>
        <v>3</v>
      </c>
      <c r="I94" s="52">
        <f t="shared" si="13"/>
        <v>17</v>
      </c>
      <c r="J94" s="52">
        <v>538</v>
      </c>
      <c r="K94" s="52">
        <v>460</v>
      </c>
      <c r="L94" s="52">
        <f t="shared" si="16"/>
        <v>3583</v>
      </c>
      <c r="M94" s="52">
        <f t="shared" si="17"/>
        <v>44</v>
      </c>
      <c r="N94" s="52">
        <f t="shared" si="18"/>
        <v>3627</v>
      </c>
      <c r="O94" s="52">
        <v>30</v>
      </c>
      <c r="P94" s="52">
        <v>1829</v>
      </c>
      <c r="Q94" s="52">
        <f t="shared" si="22"/>
        <v>1859</v>
      </c>
      <c r="R94" s="52">
        <v>14</v>
      </c>
      <c r="S94" s="52">
        <v>1754</v>
      </c>
      <c r="T94" s="52">
        <f t="shared" si="23"/>
        <v>1768</v>
      </c>
      <c r="U94" s="52">
        <f t="shared" si="21"/>
        <v>3627</v>
      </c>
      <c r="V94" s="52">
        <v>0</v>
      </c>
      <c r="W94" s="52">
        <v>2167393</v>
      </c>
      <c r="X94" s="52">
        <v>2167393</v>
      </c>
      <c r="Y94" s="52">
        <v>1888464</v>
      </c>
      <c r="Z94" s="52">
        <v>278929</v>
      </c>
      <c r="AA94" s="52">
        <f t="shared" si="19"/>
        <v>2167393</v>
      </c>
      <c r="AB94" s="52">
        <f t="shared" si="20"/>
        <v>0</v>
      </c>
      <c r="AC94" s="53">
        <v>0.1</v>
      </c>
      <c r="AD94" s="53">
        <v>0.04</v>
      </c>
      <c r="AE94" s="52">
        <v>319639</v>
      </c>
      <c r="AF94" s="52">
        <v>82585</v>
      </c>
      <c r="AG94" s="52">
        <v>6421437</v>
      </c>
      <c r="AH94" s="52">
        <v>5304677</v>
      </c>
      <c r="AI94" s="52">
        <v>4473592</v>
      </c>
      <c r="AJ94" s="52">
        <v>578943</v>
      </c>
      <c r="AK94" s="52">
        <v>252142</v>
      </c>
      <c r="AL94" s="52">
        <v>5589809</v>
      </c>
      <c r="AM94" s="52">
        <v>3270821</v>
      </c>
      <c r="AN94" s="52">
        <v>2318988</v>
      </c>
      <c r="AO94" s="110">
        <v>28.239536698952122</v>
      </c>
      <c r="AP94" s="54">
        <f t="shared" si="14"/>
        <v>9.8945203472652773E-2</v>
      </c>
      <c r="AQ94" s="110">
        <v>28.282850445813807</v>
      </c>
      <c r="AR94" s="52">
        <v>1240192</v>
      </c>
      <c r="AS94" s="52">
        <v>21904983</v>
      </c>
      <c r="AT94" s="56">
        <v>478264.62954633671</v>
      </c>
      <c r="AU94" s="56">
        <v>10707689833000</v>
      </c>
      <c r="AV94" s="103">
        <v>3.9</v>
      </c>
      <c r="AW94" s="102">
        <v>18.8</v>
      </c>
      <c r="AX94" s="116">
        <v>3.0526135694212542</v>
      </c>
    </row>
    <row r="95" spans="1:50">
      <c r="A95" s="51" t="s">
        <v>89</v>
      </c>
      <c r="B95" s="51">
        <v>2021</v>
      </c>
      <c r="C95" s="52">
        <v>10</v>
      </c>
      <c r="D95" s="52">
        <v>4</v>
      </c>
      <c r="E95" s="93">
        <v>6</v>
      </c>
      <c r="F95" s="52">
        <v>0</v>
      </c>
      <c r="G95" s="52">
        <f t="shared" si="15"/>
        <v>14</v>
      </c>
      <c r="H95" s="52">
        <f t="shared" si="12"/>
        <v>6</v>
      </c>
      <c r="I95" s="52">
        <f t="shared" si="13"/>
        <v>20</v>
      </c>
      <c r="J95" s="52">
        <v>199</v>
      </c>
      <c r="K95" s="52">
        <v>1321</v>
      </c>
      <c r="L95" s="52">
        <f t="shared" si="16"/>
        <v>1993</v>
      </c>
      <c r="M95" s="52">
        <f t="shared" si="17"/>
        <v>2183</v>
      </c>
      <c r="N95" s="52">
        <f t="shared" si="18"/>
        <v>4176</v>
      </c>
      <c r="O95" s="52">
        <v>81</v>
      </c>
      <c r="P95" s="52">
        <v>917</v>
      </c>
      <c r="Q95" s="52">
        <f t="shared" si="22"/>
        <v>998</v>
      </c>
      <c r="R95" s="52">
        <v>2102</v>
      </c>
      <c r="S95" s="52">
        <v>1076</v>
      </c>
      <c r="T95" s="52">
        <f t="shared" si="23"/>
        <v>3178</v>
      </c>
      <c r="U95" s="52">
        <f t="shared" si="21"/>
        <v>4176</v>
      </c>
      <c r="V95" s="52">
        <v>0</v>
      </c>
      <c r="W95" s="52">
        <v>925344</v>
      </c>
      <c r="X95" s="52">
        <v>925344</v>
      </c>
      <c r="Y95" s="52">
        <v>830100</v>
      </c>
      <c r="Z95" s="52">
        <v>95244</v>
      </c>
      <c r="AA95" s="52">
        <f t="shared" si="19"/>
        <v>925344</v>
      </c>
      <c r="AB95" s="52">
        <f t="shared" si="20"/>
        <v>0</v>
      </c>
      <c r="AC95" s="53">
        <v>0.2</v>
      </c>
      <c r="AD95" s="53">
        <v>0.13</v>
      </c>
      <c r="AE95" s="52">
        <v>140223</v>
      </c>
      <c r="AF95" s="52">
        <v>27018</v>
      </c>
      <c r="AG95" s="52">
        <v>2258799</v>
      </c>
      <c r="AH95" s="52">
        <v>1765317</v>
      </c>
      <c r="AI95" s="52">
        <v>1446337</v>
      </c>
      <c r="AJ95" s="52">
        <v>251785</v>
      </c>
      <c r="AK95" s="52">
        <v>67195</v>
      </c>
      <c r="AL95" s="52">
        <v>1996194</v>
      </c>
      <c r="AM95" s="52">
        <v>1243048</v>
      </c>
      <c r="AN95" s="52">
        <v>753146</v>
      </c>
      <c r="AO95" s="110">
        <v>12.976091531645118</v>
      </c>
      <c r="AP95" s="54">
        <f t="shared" si="14"/>
        <v>3.6643336904433513E-2</v>
      </c>
      <c r="AQ95" s="110">
        <v>13.024910891647382</v>
      </c>
      <c r="AR95" s="52">
        <v>1267000</v>
      </c>
      <c r="AS95" s="52">
        <v>25252722</v>
      </c>
      <c r="AT95" s="56">
        <v>337555.26531560102</v>
      </c>
      <c r="AU95" s="56">
        <v>8270826368500</v>
      </c>
      <c r="AV95" s="103">
        <v>3.8</v>
      </c>
      <c r="AW95" s="102">
        <v>29.7</v>
      </c>
      <c r="AX95" s="116">
        <v>1.3835963619847718</v>
      </c>
    </row>
    <row r="96" spans="1:50">
      <c r="A96" s="51" t="s">
        <v>90</v>
      </c>
      <c r="B96" s="51">
        <v>2021</v>
      </c>
      <c r="C96" s="52">
        <v>22</v>
      </c>
      <c r="D96" s="52">
        <v>5</v>
      </c>
      <c r="E96" s="93">
        <v>3</v>
      </c>
      <c r="F96" s="52">
        <v>1</v>
      </c>
      <c r="G96" s="52">
        <f t="shared" si="15"/>
        <v>27</v>
      </c>
      <c r="H96" s="52">
        <f t="shared" si="12"/>
        <v>4</v>
      </c>
      <c r="I96" s="52">
        <f t="shared" si="13"/>
        <v>31</v>
      </c>
      <c r="J96" s="52">
        <v>637</v>
      </c>
      <c r="K96" s="52">
        <v>532</v>
      </c>
      <c r="L96" s="52">
        <f t="shared" si="16"/>
        <v>6311</v>
      </c>
      <c r="M96" s="52">
        <f t="shared" si="17"/>
        <v>176</v>
      </c>
      <c r="N96" s="52">
        <f t="shared" si="18"/>
        <v>6487</v>
      </c>
      <c r="O96" s="52">
        <v>36</v>
      </c>
      <c r="P96" s="52">
        <v>2198</v>
      </c>
      <c r="Q96" s="52">
        <f t="shared" si="22"/>
        <v>2234</v>
      </c>
      <c r="R96" s="52">
        <v>140</v>
      </c>
      <c r="S96" s="52">
        <v>4113</v>
      </c>
      <c r="T96" s="52">
        <f t="shared" si="23"/>
        <v>4253</v>
      </c>
      <c r="U96" s="52">
        <f t="shared" si="21"/>
        <v>6487</v>
      </c>
      <c r="V96" s="52">
        <v>24</v>
      </c>
      <c r="W96" s="52">
        <v>2435886</v>
      </c>
      <c r="X96" s="52">
        <v>2435910</v>
      </c>
      <c r="Y96" s="52">
        <v>2260391</v>
      </c>
      <c r="Z96" s="52">
        <v>175519</v>
      </c>
      <c r="AA96" s="52">
        <f t="shared" si="19"/>
        <v>2435910</v>
      </c>
      <c r="AB96" s="52">
        <f t="shared" si="20"/>
        <v>0</v>
      </c>
      <c r="AC96" s="53">
        <v>0.12</v>
      </c>
      <c r="AD96" s="53">
        <v>0.04</v>
      </c>
      <c r="AE96" s="52">
        <v>507447</v>
      </c>
      <c r="AF96" s="52">
        <v>144120</v>
      </c>
      <c r="AG96" s="52">
        <v>10343740</v>
      </c>
      <c r="AH96" s="52">
        <v>8508936</v>
      </c>
      <c r="AI96" s="52">
        <v>7079547</v>
      </c>
      <c r="AJ96" s="52">
        <v>949777</v>
      </c>
      <c r="AK96" s="52">
        <v>479612</v>
      </c>
      <c r="AL96" s="52">
        <v>8849088</v>
      </c>
      <c r="AM96" s="52">
        <v>5806446</v>
      </c>
      <c r="AN96" s="52">
        <v>3042643</v>
      </c>
      <c r="AO96" s="110">
        <v>29.874146188100624</v>
      </c>
      <c r="AP96" s="54">
        <f t="shared" si="14"/>
        <v>0.14433551069165099</v>
      </c>
      <c r="AQ96" s="110">
        <v>29.901568002523277</v>
      </c>
      <c r="AR96" s="52">
        <v>196722</v>
      </c>
      <c r="AS96" s="52">
        <v>16876720</v>
      </c>
      <c r="AT96" s="56">
        <v>886199.2256255158</v>
      </c>
      <c r="AU96" s="56">
        <v>15261119000000</v>
      </c>
      <c r="AV96" s="103">
        <v>2.2000000000000002</v>
      </c>
      <c r="AW96" s="102">
        <v>25.5</v>
      </c>
      <c r="AX96" s="116">
        <v>6.5440010996430402</v>
      </c>
    </row>
    <row r="97" spans="1:50">
      <c r="A97" s="51" t="s">
        <v>91</v>
      </c>
      <c r="B97" s="51">
        <v>2021</v>
      </c>
      <c r="C97" s="52">
        <v>11</v>
      </c>
      <c r="D97" s="52">
        <v>3</v>
      </c>
      <c r="E97" s="93">
        <v>3</v>
      </c>
      <c r="F97" s="52">
        <v>0</v>
      </c>
      <c r="G97" s="52">
        <f t="shared" si="15"/>
        <v>14</v>
      </c>
      <c r="H97" s="52">
        <f t="shared" si="12"/>
        <v>3</v>
      </c>
      <c r="I97" s="52">
        <f t="shared" si="13"/>
        <v>17</v>
      </c>
      <c r="J97" s="52">
        <v>333</v>
      </c>
      <c r="K97" s="52">
        <v>264</v>
      </c>
      <c r="L97" s="52">
        <f t="shared" si="16"/>
        <v>2650</v>
      </c>
      <c r="M97" s="52">
        <f t="shared" si="17"/>
        <v>55</v>
      </c>
      <c r="N97" s="52">
        <f t="shared" si="18"/>
        <v>2705</v>
      </c>
      <c r="O97" s="52">
        <v>39</v>
      </c>
      <c r="P97" s="52">
        <v>1639</v>
      </c>
      <c r="Q97" s="52">
        <f>O97+P97</f>
        <v>1678</v>
      </c>
      <c r="R97" s="52">
        <v>16</v>
      </c>
      <c r="S97" s="52">
        <v>1011</v>
      </c>
      <c r="T97" s="52">
        <f>R97+S97</f>
        <v>1027</v>
      </c>
      <c r="U97" s="52">
        <f>Q97+T97</f>
        <v>2705</v>
      </c>
      <c r="V97" s="52">
        <v>500</v>
      </c>
      <c r="W97" s="52">
        <v>1331266</v>
      </c>
      <c r="X97" s="52">
        <v>1331766</v>
      </c>
      <c r="Y97" s="52">
        <v>1246810</v>
      </c>
      <c r="Z97" s="52">
        <v>84956</v>
      </c>
      <c r="AA97" s="52">
        <f t="shared" si="19"/>
        <v>1331766</v>
      </c>
      <c r="AB97" s="52">
        <f t="shared" si="20"/>
        <v>0</v>
      </c>
      <c r="AC97" s="53">
        <v>0.12</v>
      </c>
      <c r="AD97" s="53">
        <v>0.04</v>
      </c>
      <c r="AE97" s="52">
        <v>169411</v>
      </c>
      <c r="AF97" s="52">
        <v>32669</v>
      </c>
      <c r="AG97" s="52">
        <v>3945930</v>
      </c>
      <c r="AH97" s="52">
        <v>3062627</v>
      </c>
      <c r="AI97" s="52">
        <v>2675482</v>
      </c>
      <c r="AJ97" s="52">
        <v>282182</v>
      </c>
      <c r="AK97" s="52">
        <v>104963</v>
      </c>
      <c r="AL97" s="52">
        <v>3205917</v>
      </c>
      <c r="AM97" s="52">
        <v>1606264</v>
      </c>
      <c r="AN97" s="52">
        <v>1599552</v>
      </c>
      <c r="AO97" s="110">
        <v>26.78411078181508</v>
      </c>
      <c r="AP97" s="54">
        <f t="shared" si="14"/>
        <v>0.15405348098846142</v>
      </c>
      <c r="AQ97" s="110">
        <v>26.842176045421233</v>
      </c>
      <c r="AR97" s="52">
        <v>56785</v>
      </c>
      <c r="AS97" s="52">
        <v>8644829</v>
      </c>
      <c r="AT97" s="56">
        <v>521044.4384048034</v>
      </c>
      <c r="AU97" s="56">
        <v>4626030000000</v>
      </c>
      <c r="AV97" s="103">
        <v>4.5</v>
      </c>
      <c r="AW97" s="102">
        <v>26.1</v>
      </c>
      <c r="AX97" s="116">
        <v>5.9908761039231422</v>
      </c>
    </row>
    <row r="98" spans="1:50">
      <c r="A98" s="51" t="s">
        <v>84</v>
      </c>
      <c r="B98" s="51">
        <v>2022</v>
      </c>
      <c r="C98" s="94">
        <v>14</v>
      </c>
      <c r="D98" s="115">
        <v>2</v>
      </c>
      <c r="E98" s="95">
        <v>1</v>
      </c>
      <c r="G98" s="52">
        <f t="shared" si="15"/>
        <v>16</v>
      </c>
      <c r="H98" s="52">
        <f t="shared" ref="H98:H113" si="24">+E98+F98</f>
        <v>1</v>
      </c>
      <c r="I98" s="52">
        <f t="shared" ref="I98:I113" si="25">+G98+H98</f>
        <v>17</v>
      </c>
      <c r="J98" s="52">
        <v>308</v>
      </c>
      <c r="K98" s="52">
        <v>208</v>
      </c>
      <c r="L98" s="52">
        <f t="shared" si="16"/>
        <v>2717</v>
      </c>
      <c r="M98" s="52">
        <f t="shared" si="17"/>
        <v>29</v>
      </c>
      <c r="N98" s="52">
        <f t="shared" si="18"/>
        <v>2746</v>
      </c>
      <c r="O98" s="52">
        <v>9</v>
      </c>
      <c r="P98" s="52">
        <v>573</v>
      </c>
      <c r="Q98" s="52">
        <f>O98+P98</f>
        <v>582</v>
      </c>
      <c r="R98" s="52">
        <v>20</v>
      </c>
      <c r="S98" s="52">
        <v>2144</v>
      </c>
      <c r="T98" s="52">
        <f t="shared" si="23"/>
        <v>2164</v>
      </c>
      <c r="U98" s="52">
        <f>Q98+T98</f>
        <v>2746</v>
      </c>
      <c r="W98" s="52">
        <v>2414034</v>
      </c>
      <c r="X98" s="52">
        <v>1917249</v>
      </c>
      <c r="Y98" s="52">
        <v>1837281</v>
      </c>
      <c r="Z98" s="52">
        <v>79968</v>
      </c>
      <c r="AA98" s="52">
        <f t="shared" si="19"/>
        <v>1917249</v>
      </c>
      <c r="AB98" s="52">
        <f t="shared" si="20"/>
        <v>0</v>
      </c>
      <c r="AC98" s="53">
        <v>7.0999999999999994E-2</v>
      </c>
      <c r="AD98" s="53">
        <v>4.8000000000000001E-2</v>
      </c>
      <c r="AE98" s="52">
        <v>226704</v>
      </c>
      <c r="AF98" s="52">
        <v>63846</v>
      </c>
      <c r="AG98" s="52">
        <v>5933049</v>
      </c>
      <c r="AH98" s="52">
        <v>3906362</v>
      </c>
      <c r="AI98" s="52">
        <v>3408171</v>
      </c>
      <c r="AJ98" s="52">
        <v>86087</v>
      </c>
      <c r="AK98" s="52">
        <v>149363</v>
      </c>
      <c r="AL98" s="52">
        <v>4577073</v>
      </c>
      <c r="AM98" s="52">
        <v>1990418</v>
      </c>
      <c r="AN98" s="52">
        <v>2586655</v>
      </c>
      <c r="AO98" s="118">
        <v>17.071846899955371</v>
      </c>
      <c r="AP98" s="54">
        <f t="shared" ref="AP98:AP113" si="26">X98/AS98</f>
        <v>0.13934000949598391</v>
      </c>
      <c r="AQ98" s="118">
        <v>17.100028352402301</v>
      </c>
      <c r="AR98" s="52">
        <v>112622</v>
      </c>
      <c r="AS98" s="52">
        <v>13759501</v>
      </c>
      <c r="AT98" s="56">
        <v>788873.67159608472</v>
      </c>
      <c r="AU98" s="56">
        <v>10854508073200</v>
      </c>
      <c r="AV98" s="103">
        <v>1.4</v>
      </c>
      <c r="AW98" s="102">
        <v>31</v>
      </c>
      <c r="AX98" s="116">
        <v>6.2532449140134601</v>
      </c>
    </row>
    <row r="99" spans="1:50">
      <c r="A99" s="51" t="s">
        <v>85</v>
      </c>
      <c r="B99" s="51">
        <v>2022</v>
      </c>
      <c r="C99" s="94">
        <v>16</v>
      </c>
      <c r="D99" s="115">
        <v>2</v>
      </c>
      <c r="E99" s="95">
        <v>4</v>
      </c>
      <c r="F99" s="52">
        <v>1</v>
      </c>
      <c r="G99" s="52">
        <f t="shared" si="15"/>
        <v>18</v>
      </c>
      <c r="H99" s="52">
        <f t="shared" si="24"/>
        <v>5</v>
      </c>
      <c r="I99" s="52">
        <f t="shared" si="25"/>
        <v>23</v>
      </c>
      <c r="J99" s="52">
        <v>554</v>
      </c>
      <c r="K99" s="52">
        <v>359</v>
      </c>
      <c r="L99" s="52">
        <f t="shared" si="16"/>
        <v>3422</v>
      </c>
      <c r="M99" s="52">
        <f t="shared" si="17"/>
        <v>84</v>
      </c>
      <c r="N99" s="52">
        <f t="shared" si="18"/>
        <v>3506</v>
      </c>
      <c r="O99" s="52">
        <v>48</v>
      </c>
      <c r="P99" s="52">
        <v>1249</v>
      </c>
      <c r="Q99" s="52">
        <f t="shared" ref="Q99:Q113" si="27">O99+P99</f>
        <v>1297</v>
      </c>
      <c r="R99" s="52">
        <v>36</v>
      </c>
      <c r="S99" s="52">
        <v>2173</v>
      </c>
      <c r="T99" s="52">
        <f t="shared" si="23"/>
        <v>2209</v>
      </c>
      <c r="U99" s="52">
        <f t="shared" ref="U99:U113" si="28">Q99+T99</f>
        <v>3506</v>
      </c>
      <c r="W99" s="52">
        <v>3135260</v>
      </c>
      <c r="X99" s="52">
        <v>2635484</v>
      </c>
      <c r="Y99" s="52">
        <v>2498720</v>
      </c>
      <c r="Z99" s="52">
        <v>136764</v>
      </c>
      <c r="AA99" s="52">
        <f t="shared" si="19"/>
        <v>2635484</v>
      </c>
      <c r="AB99" s="52">
        <f t="shared" si="20"/>
        <v>0</v>
      </c>
      <c r="AC99" s="53">
        <v>6.2E-2</v>
      </c>
      <c r="AD99" s="53">
        <v>1.7000000000000001E-2</v>
      </c>
      <c r="AE99" s="52">
        <v>398665</v>
      </c>
      <c r="AF99" s="52">
        <v>139340</v>
      </c>
      <c r="AG99" s="52">
        <v>9315704</v>
      </c>
      <c r="AH99" s="52">
        <v>7117860</v>
      </c>
      <c r="AI99" s="52">
        <v>6016008</v>
      </c>
      <c r="AJ99" s="52">
        <v>112727</v>
      </c>
      <c r="AK99" s="52">
        <v>261310</v>
      </c>
      <c r="AL99" s="52">
        <v>3621437</v>
      </c>
      <c r="AM99" s="52">
        <v>4671404</v>
      </c>
      <c r="AN99" s="52">
        <v>3621437</v>
      </c>
      <c r="AO99" s="118">
        <v>31.269895832350247</v>
      </c>
      <c r="AP99" s="54">
        <f t="shared" si="26"/>
        <v>0.11708559024157318</v>
      </c>
      <c r="AQ99" s="118">
        <v>31.316676849120583</v>
      </c>
      <c r="AR99" s="52">
        <v>274200</v>
      </c>
      <c r="AS99" s="52">
        <v>22509038</v>
      </c>
      <c r="AT99" s="56">
        <v>521536.90367398196</v>
      </c>
      <c r="AU99" s="56">
        <v>11739293983200</v>
      </c>
      <c r="AV99" s="103">
        <v>14.1</v>
      </c>
      <c r="AW99" s="102">
        <v>25.7</v>
      </c>
      <c r="AX99" s="116">
        <v>1.4972397409896985</v>
      </c>
    </row>
    <row r="100" spans="1:50" ht="16" customHeight="1">
      <c r="A100" s="51" t="s">
        <v>86</v>
      </c>
      <c r="B100" s="51">
        <v>2022</v>
      </c>
      <c r="C100" s="94">
        <v>28</v>
      </c>
      <c r="D100" s="115">
        <v>2</v>
      </c>
      <c r="E100" s="95">
        <v>3</v>
      </c>
      <c r="F100" s="52">
        <v>2</v>
      </c>
      <c r="G100" s="52">
        <f t="shared" si="15"/>
        <v>30</v>
      </c>
      <c r="H100" s="52">
        <f t="shared" si="24"/>
        <v>5</v>
      </c>
      <c r="I100" s="52">
        <f t="shared" si="25"/>
        <v>35</v>
      </c>
      <c r="J100" s="52">
        <v>935</v>
      </c>
      <c r="K100" s="52">
        <v>664</v>
      </c>
      <c r="L100" s="52">
        <f t="shared" si="16"/>
        <v>9911</v>
      </c>
      <c r="M100" s="52">
        <f t="shared" si="17"/>
        <v>88</v>
      </c>
      <c r="N100" s="52">
        <f t="shared" si="18"/>
        <v>9999</v>
      </c>
      <c r="O100" s="52">
        <v>30</v>
      </c>
      <c r="P100" s="52">
        <v>5242</v>
      </c>
      <c r="Q100" s="52">
        <f>O100+P100</f>
        <v>5272</v>
      </c>
      <c r="R100" s="52">
        <v>58</v>
      </c>
      <c r="S100" s="52">
        <v>4669</v>
      </c>
      <c r="T100" s="52">
        <f t="shared" si="23"/>
        <v>4727</v>
      </c>
      <c r="U100" s="52">
        <f t="shared" si="28"/>
        <v>9999</v>
      </c>
      <c r="W100" s="52">
        <v>6331550</v>
      </c>
      <c r="X100" s="52">
        <v>5536488</v>
      </c>
      <c r="Y100" s="52">
        <v>5302493</v>
      </c>
      <c r="Z100" s="52">
        <v>233995</v>
      </c>
      <c r="AA100" s="52">
        <f t="shared" si="19"/>
        <v>5536488</v>
      </c>
      <c r="AB100" s="52">
        <f t="shared" si="20"/>
        <v>0</v>
      </c>
      <c r="AC100" s="53">
        <v>7.6999999999999999E-2</v>
      </c>
      <c r="AD100" s="53">
        <v>6.9000000000000006E-2</v>
      </c>
      <c r="AE100" s="52">
        <v>1082649</v>
      </c>
      <c r="AF100" s="52">
        <v>460056</v>
      </c>
      <c r="AG100" s="52">
        <v>21581222</v>
      </c>
      <c r="AH100" s="52">
        <v>17997917</v>
      </c>
      <c r="AI100" s="52">
        <v>15582009</v>
      </c>
      <c r="AJ100" s="52">
        <v>37433</v>
      </c>
      <c r="AK100" s="52">
        <v>570596</v>
      </c>
      <c r="AL100" s="52">
        <v>18323141</v>
      </c>
      <c r="AM100" s="52">
        <v>11034035</v>
      </c>
      <c r="AN100" s="52">
        <v>7289106</v>
      </c>
      <c r="AO100" s="118">
        <v>21.058883163244634</v>
      </c>
      <c r="AP100" s="54">
        <f t="shared" si="26"/>
        <v>0.18215126289512992</v>
      </c>
      <c r="AQ100" s="118">
        <v>21.076737447188187</v>
      </c>
      <c r="AR100" s="52">
        <v>322462</v>
      </c>
      <c r="AS100" s="52">
        <v>30395002</v>
      </c>
      <c r="AT100" s="56">
        <v>1440078.1052062442</v>
      </c>
      <c r="AU100" s="56">
        <v>43771176887900</v>
      </c>
      <c r="AV100" s="103">
        <v>5.2</v>
      </c>
      <c r="AW100" s="102">
        <v>24.8</v>
      </c>
      <c r="AX100" s="116">
        <v>6.217850912710702</v>
      </c>
    </row>
    <row r="101" spans="1:50">
      <c r="A101" s="51" t="s">
        <v>87</v>
      </c>
      <c r="B101" s="51">
        <v>2022</v>
      </c>
      <c r="C101" s="94">
        <v>6</v>
      </c>
      <c r="D101" s="115">
        <v>3</v>
      </c>
      <c r="E101" s="95"/>
      <c r="F101" s="96"/>
      <c r="G101" s="96">
        <f t="shared" si="15"/>
        <v>9</v>
      </c>
      <c r="H101" s="96">
        <f t="shared" si="24"/>
        <v>0</v>
      </c>
      <c r="I101" s="96">
        <f t="shared" si="25"/>
        <v>9</v>
      </c>
      <c r="J101" s="96">
        <v>78</v>
      </c>
      <c r="K101" s="96">
        <v>32</v>
      </c>
      <c r="L101" s="52">
        <f t="shared" si="16"/>
        <v>631</v>
      </c>
      <c r="M101" s="52">
        <f t="shared" si="17"/>
        <v>631</v>
      </c>
      <c r="N101" s="52">
        <f t="shared" si="18"/>
        <v>1262</v>
      </c>
      <c r="O101" s="96">
        <v>129</v>
      </c>
      <c r="P101" s="96">
        <v>129</v>
      </c>
      <c r="Q101" s="96">
        <f t="shared" si="27"/>
        <v>258</v>
      </c>
      <c r="R101" s="96">
        <v>502</v>
      </c>
      <c r="S101" s="96">
        <v>502</v>
      </c>
      <c r="T101" s="96">
        <f t="shared" si="23"/>
        <v>1004</v>
      </c>
      <c r="U101" s="96">
        <f t="shared" si="28"/>
        <v>1262</v>
      </c>
      <c r="V101" s="96"/>
      <c r="W101" s="96">
        <v>210601</v>
      </c>
      <c r="X101" s="96">
        <v>156087</v>
      </c>
      <c r="Y101" s="96">
        <v>148101</v>
      </c>
      <c r="Z101" s="96">
        <v>7986</v>
      </c>
      <c r="AA101" s="52">
        <f t="shared" si="19"/>
        <v>156087</v>
      </c>
      <c r="AB101" s="52">
        <f t="shared" si="20"/>
        <v>0</v>
      </c>
      <c r="AC101" s="97">
        <v>0.08</v>
      </c>
      <c r="AD101" s="97">
        <v>3.1E-2</v>
      </c>
      <c r="AE101" s="96">
        <v>31164</v>
      </c>
      <c r="AF101" s="96">
        <v>7820</v>
      </c>
      <c r="AG101" s="96">
        <v>489828</v>
      </c>
      <c r="AH101" s="96">
        <v>310566</v>
      </c>
      <c r="AI101" s="96">
        <v>259480</v>
      </c>
      <c r="AJ101" s="96"/>
      <c r="AK101" s="96">
        <v>8048</v>
      </c>
      <c r="AL101" s="96">
        <v>391535</v>
      </c>
      <c r="AM101" s="96">
        <v>191760</v>
      </c>
      <c r="AN101" s="96">
        <v>199775</v>
      </c>
      <c r="AO101" s="118">
        <v>14.686539621577438</v>
      </c>
      <c r="AP101" s="98">
        <f t="shared" si="26"/>
        <v>7.4131963986247634E-2</v>
      </c>
      <c r="AQ101" s="118">
        <v>15.068712170504314</v>
      </c>
      <c r="AR101" s="96">
        <v>36125</v>
      </c>
      <c r="AS101" s="96">
        <v>2105529</v>
      </c>
      <c r="AT101" s="56">
        <v>532242.49107943894</v>
      </c>
      <c r="AU101" s="56">
        <v>1120652000000</v>
      </c>
      <c r="AV101" s="103">
        <v>7.9</v>
      </c>
      <c r="AW101" s="102"/>
      <c r="AX101" s="116">
        <v>4.6058318072968092</v>
      </c>
    </row>
    <row r="102" spans="1:50">
      <c r="A102" s="51" t="s">
        <v>88</v>
      </c>
      <c r="B102" s="51">
        <v>2022</v>
      </c>
      <c r="C102" s="94">
        <v>14</v>
      </c>
      <c r="D102" s="115">
        <v>1</v>
      </c>
      <c r="E102" s="95">
        <v>3</v>
      </c>
      <c r="G102" s="52">
        <f t="shared" si="15"/>
        <v>15</v>
      </c>
      <c r="H102" s="52">
        <f t="shared" si="24"/>
        <v>3</v>
      </c>
      <c r="I102" s="52">
        <f t="shared" si="25"/>
        <v>18</v>
      </c>
      <c r="J102" s="52">
        <v>461</v>
      </c>
      <c r="K102" s="52">
        <v>458</v>
      </c>
      <c r="L102" s="52">
        <f t="shared" si="16"/>
        <v>3927</v>
      </c>
      <c r="M102" s="52">
        <f t="shared" si="17"/>
        <v>53</v>
      </c>
      <c r="N102" s="52">
        <f t="shared" si="18"/>
        <v>3980</v>
      </c>
      <c r="O102" s="52">
        <v>41</v>
      </c>
      <c r="P102" s="52">
        <v>1783</v>
      </c>
      <c r="Q102" s="96">
        <f t="shared" si="27"/>
        <v>1824</v>
      </c>
      <c r="R102" s="52">
        <v>12</v>
      </c>
      <c r="S102" s="52">
        <v>2144</v>
      </c>
      <c r="T102" s="52">
        <f t="shared" si="23"/>
        <v>2156</v>
      </c>
      <c r="U102" s="52">
        <f t="shared" si="28"/>
        <v>3980</v>
      </c>
      <c r="W102" s="52">
        <v>2297126</v>
      </c>
      <c r="X102" s="52">
        <v>2299022</v>
      </c>
      <c r="Y102" s="52">
        <v>1988691</v>
      </c>
      <c r="Z102" s="52">
        <v>310331</v>
      </c>
      <c r="AA102" s="52">
        <f t="shared" si="19"/>
        <v>2299022</v>
      </c>
      <c r="AB102" s="52">
        <f t="shared" si="20"/>
        <v>0</v>
      </c>
      <c r="AC102" s="53">
        <v>4.2000000000000003E-2</v>
      </c>
      <c r="AD102" s="53">
        <v>2.3E-2</v>
      </c>
      <c r="AE102" s="52">
        <v>18601</v>
      </c>
      <c r="AF102" s="52">
        <v>90799</v>
      </c>
      <c r="AG102" s="52">
        <v>7346862</v>
      </c>
      <c r="AH102" s="52">
        <v>115702</v>
      </c>
      <c r="AI102" s="52">
        <v>84940</v>
      </c>
      <c r="AJ102" s="52">
        <v>22535</v>
      </c>
      <c r="AK102" s="52">
        <v>8227</v>
      </c>
      <c r="AL102" s="52">
        <v>125931</v>
      </c>
      <c r="AM102" s="52">
        <v>103208</v>
      </c>
      <c r="AN102" s="52">
        <v>22723</v>
      </c>
      <c r="AO102" s="118">
        <v>29.670231323562181</v>
      </c>
      <c r="AP102" s="54">
        <f t="shared" si="26"/>
        <v>9.9642780366702724E-2</v>
      </c>
      <c r="AQ102" s="118">
        <v>29.706071935138617</v>
      </c>
      <c r="AR102" s="52">
        <v>1240192</v>
      </c>
      <c r="AS102" s="52">
        <v>23072640</v>
      </c>
      <c r="AT102" s="56">
        <v>507718.58627794654</v>
      </c>
      <c r="AU102" s="56">
        <v>11714408162500</v>
      </c>
      <c r="AV102" s="103">
        <v>9.6999999999999993</v>
      </c>
      <c r="AW102" s="102"/>
      <c r="AX102" s="116">
        <v>3.474951711067348</v>
      </c>
    </row>
    <row r="103" spans="1:50">
      <c r="A103" s="51" t="s">
        <v>89</v>
      </c>
      <c r="B103" s="51">
        <v>2022</v>
      </c>
      <c r="C103" s="94">
        <v>14</v>
      </c>
      <c r="D103" s="115">
        <v>4</v>
      </c>
      <c r="E103" s="95">
        <v>6</v>
      </c>
      <c r="F103" s="52">
        <v>1</v>
      </c>
      <c r="G103" s="52">
        <f t="shared" si="15"/>
        <v>18</v>
      </c>
      <c r="H103" s="52">
        <f t="shared" si="24"/>
        <v>7</v>
      </c>
      <c r="I103" s="52">
        <f t="shared" si="25"/>
        <v>25</v>
      </c>
      <c r="J103" s="52">
        <v>278</v>
      </c>
      <c r="K103" s="52">
        <v>2315</v>
      </c>
      <c r="L103" s="52">
        <f t="shared" si="16"/>
        <v>2081</v>
      </c>
      <c r="M103" s="52">
        <f t="shared" si="17"/>
        <v>2184</v>
      </c>
      <c r="N103" s="52">
        <f t="shared" si="18"/>
        <v>4265</v>
      </c>
      <c r="O103" s="52">
        <v>82</v>
      </c>
      <c r="P103" s="52">
        <v>966</v>
      </c>
      <c r="Q103" s="52">
        <f>O103+P103</f>
        <v>1048</v>
      </c>
      <c r="R103" s="52">
        <v>2102</v>
      </c>
      <c r="S103" s="52">
        <v>1115</v>
      </c>
      <c r="T103" s="52">
        <f t="shared" si="23"/>
        <v>3217</v>
      </c>
      <c r="U103" s="52">
        <f t="shared" si="28"/>
        <v>4265</v>
      </c>
      <c r="W103" s="52">
        <v>1003225</v>
      </c>
      <c r="X103" s="52">
        <v>891673</v>
      </c>
      <c r="Y103" s="52">
        <v>773073</v>
      </c>
      <c r="Z103" s="52">
        <v>118600</v>
      </c>
      <c r="AA103" s="52">
        <f t="shared" si="19"/>
        <v>891673</v>
      </c>
      <c r="AB103" s="52">
        <f t="shared" si="20"/>
        <v>0</v>
      </c>
      <c r="AC103" s="53">
        <v>0.185</v>
      </c>
      <c r="AD103" s="53">
        <v>0.185</v>
      </c>
      <c r="AE103" s="52">
        <v>644</v>
      </c>
      <c r="AF103" s="52">
        <v>24220</v>
      </c>
      <c r="AG103" s="52">
        <v>2624653</v>
      </c>
      <c r="AH103" s="52">
        <v>11831</v>
      </c>
      <c r="AI103" s="52">
        <v>8726</v>
      </c>
      <c r="AJ103" s="52">
        <v>882</v>
      </c>
      <c r="AK103" s="52">
        <v>2223</v>
      </c>
      <c r="AL103" s="52">
        <v>13424</v>
      </c>
      <c r="AM103" s="52">
        <v>7018</v>
      </c>
      <c r="AN103" s="52">
        <v>6406</v>
      </c>
      <c r="AO103" s="118">
        <v>12.451377254883129</v>
      </c>
      <c r="AP103" s="54">
        <f t="shared" si="26"/>
        <v>3.522732107844774E-2</v>
      </c>
      <c r="AQ103" s="118">
        <v>12.489166241537527</v>
      </c>
      <c r="AR103" s="52">
        <v>1267000</v>
      </c>
      <c r="AS103" s="52">
        <v>25311973</v>
      </c>
      <c r="AT103" s="56">
        <v>380334.45093750692</v>
      </c>
      <c r="AU103" s="56">
        <v>9627015353100</v>
      </c>
      <c r="AV103" s="103">
        <v>4.2</v>
      </c>
      <c r="AW103" s="102"/>
      <c r="AX103" s="117">
        <v>11.900000000027701</v>
      </c>
    </row>
    <row r="104" spans="1:50">
      <c r="A104" s="51" t="s">
        <v>90</v>
      </c>
      <c r="B104" s="51">
        <v>2022</v>
      </c>
      <c r="C104" s="94">
        <v>27</v>
      </c>
      <c r="D104" s="115">
        <v>5</v>
      </c>
      <c r="E104" s="95">
        <v>4</v>
      </c>
      <c r="F104" s="52">
        <v>1</v>
      </c>
      <c r="G104" s="52">
        <f t="shared" si="15"/>
        <v>32</v>
      </c>
      <c r="H104" s="52">
        <f t="shared" si="24"/>
        <v>5</v>
      </c>
      <c r="I104" s="52">
        <f t="shared" si="25"/>
        <v>37</v>
      </c>
      <c r="J104" s="52">
        <v>711</v>
      </c>
      <c r="K104" s="52">
        <v>550</v>
      </c>
      <c r="L104" s="52">
        <f t="shared" si="16"/>
        <v>6620</v>
      </c>
      <c r="M104" s="52">
        <f t="shared" si="17"/>
        <v>190</v>
      </c>
      <c r="N104" s="52">
        <f t="shared" si="18"/>
        <v>6810</v>
      </c>
      <c r="O104" s="52">
        <v>49</v>
      </c>
      <c r="P104" s="52">
        <v>2427</v>
      </c>
      <c r="Q104" s="52">
        <f t="shared" si="27"/>
        <v>2476</v>
      </c>
      <c r="R104" s="52">
        <v>141</v>
      </c>
      <c r="S104" s="52">
        <v>4193</v>
      </c>
      <c r="T104" s="52">
        <f t="shared" si="23"/>
        <v>4334</v>
      </c>
      <c r="U104" s="52">
        <f t="shared" si="28"/>
        <v>6810</v>
      </c>
      <c r="W104" s="52">
        <v>2920268</v>
      </c>
      <c r="X104" s="52">
        <v>2299881</v>
      </c>
      <c r="Y104" s="52">
        <v>2168909</v>
      </c>
      <c r="Z104" s="52">
        <v>130972</v>
      </c>
      <c r="AA104" s="52">
        <f t="shared" si="19"/>
        <v>2299881</v>
      </c>
      <c r="AB104" s="52">
        <f t="shared" si="20"/>
        <v>0</v>
      </c>
      <c r="AC104" s="53">
        <v>0.14599999999999999</v>
      </c>
      <c r="AD104" s="53">
        <v>2.1000000000000001E-2</v>
      </c>
      <c r="AE104" s="52">
        <v>112185</v>
      </c>
      <c r="AF104" s="52">
        <v>148421</v>
      </c>
      <c r="AG104" s="52">
        <v>12271492</v>
      </c>
      <c r="AH104" s="52">
        <v>921094</v>
      </c>
      <c r="AI104" s="52">
        <v>667434</v>
      </c>
      <c r="AJ104" s="52">
        <v>216374</v>
      </c>
      <c r="AK104" s="52">
        <v>37287</v>
      </c>
      <c r="AL104" s="52">
        <v>789700</v>
      </c>
      <c r="AM104" s="52">
        <v>699403</v>
      </c>
      <c r="AN104" s="52">
        <v>90297</v>
      </c>
      <c r="AO104" s="119">
        <v>32.349590937221784</v>
      </c>
      <c r="AP104" s="54">
        <f t="shared" si="26"/>
        <v>0.13029672989840918</v>
      </c>
      <c r="AQ104" s="119">
        <v>32.372935076113087</v>
      </c>
      <c r="AR104" s="52">
        <v>196722</v>
      </c>
      <c r="AS104" s="52">
        <v>17651103</v>
      </c>
      <c r="AT104" s="56">
        <v>976025.01101489237</v>
      </c>
      <c r="AU104" s="56">
        <v>17227918000000</v>
      </c>
      <c r="AV104" s="103">
        <v>9.6999999999999993</v>
      </c>
      <c r="AW104" s="102"/>
      <c r="AX104" s="116">
        <v>3.8258636367553436</v>
      </c>
    </row>
    <row r="105" spans="1:50">
      <c r="A105" s="51" t="s">
        <v>91</v>
      </c>
      <c r="B105" s="51">
        <v>2022</v>
      </c>
      <c r="C105" s="94">
        <v>14</v>
      </c>
      <c r="D105" s="115">
        <v>3</v>
      </c>
      <c r="E105" s="95">
        <v>3</v>
      </c>
      <c r="G105" s="52">
        <f t="shared" si="15"/>
        <v>17</v>
      </c>
      <c r="H105" s="52">
        <f t="shared" si="24"/>
        <v>3</v>
      </c>
      <c r="I105" s="52">
        <f t="shared" si="25"/>
        <v>20</v>
      </c>
      <c r="J105" s="52">
        <v>355</v>
      </c>
      <c r="K105" s="52">
        <v>271</v>
      </c>
      <c r="L105" s="52">
        <f t="shared" si="16"/>
        <v>3112</v>
      </c>
      <c r="M105" s="52">
        <f t="shared" si="17"/>
        <v>61</v>
      </c>
      <c r="N105" s="52">
        <f t="shared" si="18"/>
        <v>3173</v>
      </c>
      <c r="O105" s="52">
        <v>32</v>
      </c>
      <c r="P105" s="52">
        <v>2080</v>
      </c>
      <c r="Q105" s="52">
        <f t="shared" si="27"/>
        <v>2112</v>
      </c>
      <c r="R105" s="52">
        <v>29</v>
      </c>
      <c r="S105" s="52">
        <v>1032</v>
      </c>
      <c r="T105" s="52">
        <f t="shared" si="23"/>
        <v>1061</v>
      </c>
      <c r="U105" s="52">
        <f t="shared" si="28"/>
        <v>3173</v>
      </c>
      <c r="W105" s="52">
        <v>1358697</v>
      </c>
      <c r="X105" s="52">
        <v>1335858</v>
      </c>
      <c r="Y105" s="52">
        <v>1235987</v>
      </c>
      <c r="Z105" s="52">
        <v>99871</v>
      </c>
      <c r="AA105" s="52">
        <f t="shared" si="19"/>
        <v>1335858</v>
      </c>
      <c r="AB105" s="52">
        <f t="shared" si="20"/>
        <v>0</v>
      </c>
      <c r="AC105" s="53">
        <v>6.9000000000000006E-2</v>
      </c>
      <c r="AD105" s="53">
        <v>6.5000000000000002E-2</v>
      </c>
      <c r="AE105" s="52">
        <v>38090</v>
      </c>
      <c r="AF105" s="52">
        <v>35497</v>
      </c>
      <c r="AG105" s="52">
        <v>4737443</v>
      </c>
      <c r="AH105" s="52">
        <v>356298</v>
      </c>
      <c r="AI105" s="52">
        <v>274458</v>
      </c>
      <c r="AJ105" s="52">
        <v>66824</v>
      </c>
      <c r="AK105" s="52">
        <v>15015</v>
      </c>
      <c r="AL105" s="52">
        <v>273028</v>
      </c>
      <c r="AM105" s="52">
        <v>235636</v>
      </c>
      <c r="AN105" s="52">
        <v>37392</v>
      </c>
      <c r="AO105" s="118">
        <v>28.080670514287281</v>
      </c>
      <c r="AP105" s="54">
        <f t="shared" si="26"/>
        <v>0.14696331181382785</v>
      </c>
      <c r="AQ105" s="118">
        <v>28.126342303156132</v>
      </c>
      <c r="AR105" s="52">
        <v>56785</v>
      </c>
      <c r="AS105" s="52">
        <v>9089738</v>
      </c>
      <c r="AT105" s="56">
        <v>560609.11766653776</v>
      </c>
      <c r="AU105" s="56">
        <v>5095790000000</v>
      </c>
      <c r="AV105" s="103">
        <v>7.6</v>
      </c>
      <c r="AW105" s="102"/>
      <c r="AX105" s="116">
        <v>5.7595425152173334</v>
      </c>
    </row>
    <row r="106" spans="1:50">
      <c r="A106" s="51" t="s">
        <v>84</v>
      </c>
      <c r="B106" s="51">
        <v>2023</v>
      </c>
      <c r="C106" s="94">
        <v>14</v>
      </c>
      <c r="D106" s="115">
        <v>2</v>
      </c>
      <c r="E106" s="52">
        <v>1</v>
      </c>
      <c r="F106" s="52">
        <v>0</v>
      </c>
      <c r="G106" s="52">
        <f>+C106+D106</f>
        <v>16</v>
      </c>
      <c r="H106" s="52">
        <f t="shared" si="24"/>
        <v>1</v>
      </c>
      <c r="I106" s="52">
        <f t="shared" si="25"/>
        <v>17</v>
      </c>
      <c r="J106" s="114">
        <v>305</v>
      </c>
      <c r="K106" s="114">
        <v>202</v>
      </c>
      <c r="L106" s="52">
        <f t="shared" si="16"/>
        <v>2820</v>
      </c>
      <c r="M106" s="52">
        <f t="shared" si="17"/>
        <v>41</v>
      </c>
      <c r="N106" s="52">
        <f t="shared" si="18"/>
        <v>2861</v>
      </c>
      <c r="O106" s="52">
        <v>9</v>
      </c>
      <c r="P106" s="52">
        <v>620</v>
      </c>
      <c r="Q106" s="52">
        <f t="shared" si="27"/>
        <v>629</v>
      </c>
      <c r="R106" s="52">
        <v>32</v>
      </c>
      <c r="S106" s="52">
        <v>2200</v>
      </c>
      <c r="T106" s="52">
        <f t="shared" si="23"/>
        <v>2232</v>
      </c>
      <c r="U106" s="52">
        <f t="shared" si="28"/>
        <v>2861</v>
      </c>
      <c r="V106" s="52">
        <v>8104</v>
      </c>
      <c r="W106" s="52">
        <v>2291563</v>
      </c>
      <c r="X106" s="52">
        <v>2299667</v>
      </c>
      <c r="Y106" s="52">
        <v>2068971</v>
      </c>
      <c r="Z106" s="52">
        <v>230696</v>
      </c>
      <c r="AA106" s="52">
        <f t="shared" si="19"/>
        <v>2299667</v>
      </c>
      <c r="AB106" s="52">
        <f>AA106-X106</f>
        <v>0</v>
      </c>
      <c r="AC106" s="53">
        <v>1.9E-2</v>
      </c>
      <c r="AD106" s="53">
        <v>1.6E-2</v>
      </c>
      <c r="AE106" s="52">
        <v>278780</v>
      </c>
      <c r="AF106" s="52">
        <v>90613</v>
      </c>
      <c r="AG106" s="52">
        <v>567493</v>
      </c>
      <c r="AH106" s="52">
        <v>4438652</v>
      </c>
      <c r="AI106" s="52">
        <v>3859813</v>
      </c>
      <c r="AJ106" s="52">
        <v>81828</v>
      </c>
      <c r="AK106" s="52">
        <v>126746</v>
      </c>
      <c r="AL106" s="52">
        <v>5573512</v>
      </c>
      <c r="AM106" s="52">
        <v>2635701</v>
      </c>
      <c r="AN106" s="52">
        <v>2937811</v>
      </c>
      <c r="AO106" s="118">
        <v>18.584049396130901</v>
      </c>
      <c r="AP106" s="54">
        <f t="shared" si="26"/>
        <v>0.16296941811634783</v>
      </c>
      <c r="AQ106" s="118">
        <v>18.608336507256141</v>
      </c>
      <c r="AR106" s="52">
        <v>112622</v>
      </c>
      <c r="AS106" s="52">
        <v>14111034</v>
      </c>
      <c r="AT106" s="56">
        <v>845784.66553903848</v>
      </c>
      <c r="AU106" s="56">
        <v>11934896172100</v>
      </c>
      <c r="AV106" s="103">
        <v>2.7</v>
      </c>
      <c r="AW106" s="102"/>
      <c r="AX106" s="116">
        <v>6.3528216091428789</v>
      </c>
    </row>
    <row r="107" spans="1:50">
      <c r="A107" s="51" t="s">
        <v>85</v>
      </c>
      <c r="B107" s="51">
        <v>2023</v>
      </c>
      <c r="C107" s="94">
        <v>16</v>
      </c>
      <c r="D107" s="115">
        <v>2</v>
      </c>
      <c r="E107" s="52">
        <v>4</v>
      </c>
      <c r="F107" s="52">
        <v>1</v>
      </c>
      <c r="G107" s="52">
        <f t="shared" si="15"/>
        <v>18</v>
      </c>
      <c r="H107" s="52">
        <f t="shared" si="24"/>
        <v>5</v>
      </c>
      <c r="I107" s="52">
        <f t="shared" si="25"/>
        <v>23</v>
      </c>
      <c r="J107" s="114">
        <v>595</v>
      </c>
      <c r="K107" s="114">
        <v>362</v>
      </c>
      <c r="L107" s="52">
        <f t="shared" si="16"/>
        <v>4098</v>
      </c>
      <c r="M107" s="52">
        <f t="shared" si="17"/>
        <v>91</v>
      </c>
      <c r="N107" s="52">
        <f t="shared" si="18"/>
        <v>4189</v>
      </c>
      <c r="O107" s="52">
        <v>49</v>
      </c>
      <c r="P107" s="52">
        <v>1903</v>
      </c>
      <c r="Q107" s="52">
        <f t="shared" si="27"/>
        <v>1952</v>
      </c>
      <c r="R107" s="52">
        <v>42</v>
      </c>
      <c r="S107" s="52">
        <v>2195</v>
      </c>
      <c r="T107" s="52">
        <f t="shared" si="23"/>
        <v>2237</v>
      </c>
      <c r="U107" s="52">
        <f t="shared" si="28"/>
        <v>4189</v>
      </c>
      <c r="W107" s="52">
        <v>3110393</v>
      </c>
      <c r="X107" s="52">
        <v>3110393</v>
      </c>
      <c r="Y107" s="52">
        <v>2935272</v>
      </c>
      <c r="Z107" s="52">
        <v>175121</v>
      </c>
      <c r="AA107" s="52">
        <f t="shared" si="19"/>
        <v>3110393</v>
      </c>
      <c r="AB107" s="52">
        <f t="shared" si="20"/>
        <v>0</v>
      </c>
      <c r="AC107" s="53">
        <v>7.5999999999999998E-2</v>
      </c>
      <c r="AD107" s="53">
        <v>2.5000000000000001E-2</v>
      </c>
      <c r="AE107" s="52">
        <v>426084</v>
      </c>
      <c r="AF107" s="52">
        <v>142039</v>
      </c>
      <c r="AG107" s="52">
        <v>644725</v>
      </c>
      <c r="AH107" s="52">
        <v>7179473</v>
      </c>
      <c r="AI107" s="52">
        <v>5958911</v>
      </c>
      <c r="AJ107" s="52">
        <v>118038</v>
      </c>
      <c r="AK107" s="52">
        <v>305944</v>
      </c>
      <c r="AL107" s="52">
        <v>3522548</v>
      </c>
      <c r="AM107" s="52">
        <v>4759961</v>
      </c>
      <c r="AN107" s="52">
        <v>3522548</v>
      </c>
      <c r="AO107" s="118">
        <v>31.526183784594448</v>
      </c>
      <c r="AP107" s="54">
        <f t="shared" si="26"/>
        <v>0.13508309122784831</v>
      </c>
      <c r="AQ107" s="118">
        <v>31.577391816775314</v>
      </c>
      <c r="AR107" s="52">
        <v>274200</v>
      </c>
      <c r="AS107" s="52">
        <v>23025776</v>
      </c>
      <c r="AT107" s="56">
        <v>535412.93743151159</v>
      </c>
      <c r="AU107" s="56">
        <v>12328298364800</v>
      </c>
      <c r="AV107" s="103">
        <v>0.7</v>
      </c>
      <c r="AW107" s="102"/>
      <c r="AX107" s="116">
        <v>2.9601814738492891</v>
      </c>
    </row>
    <row r="108" spans="1:50">
      <c r="A108" s="51" t="s">
        <v>86</v>
      </c>
      <c r="B108" s="51">
        <v>2023</v>
      </c>
      <c r="C108" s="94">
        <v>28</v>
      </c>
      <c r="D108" s="115">
        <v>2</v>
      </c>
      <c r="E108" s="52">
        <v>4</v>
      </c>
      <c r="F108" s="52">
        <v>2</v>
      </c>
      <c r="G108" s="52">
        <f t="shared" si="15"/>
        <v>30</v>
      </c>
      <c r="H108" s="52">
        <f t="shared" si="24"/>
        <v>6</v>
      </c>
      <c r="I108" s="52">
        <f t="shared" si="25"/>
        <v>36</v>
      </c>
      <c r="J108" s="114">
        <v>951</v>
      </c>
      <c r="K108" s="114">
        <v>664</v>
      </c>
      <c r="L108" s="52">
        <f t="shared" si="16"/>
        <v>10221</v>
      </c>
      <c r="M108" s="52">
        <f t="shared" si="17"/>
        <v>88</v>
      </c>
      <c r="N108" s="52">
        <f t="shared" si="18"/>
        <v>10309</v>
      </c>
      <c r="O108" s="52">
        <v>30</v>
      </c>
      <c r="P108" s="52">
        <v>5960</v>
      </c>
      <c r="Q108" s="52">
        <f t="shared" si="27"/>
        <v>5990</v>
      </c>
      <c r="R108" s="52">
        <v>58</v>
      </c>
      <c r="S108" s="52">
        <v>4261</v>
      </c>
      <c r="T108" s="52">
        <f t="shared" si="23"/>
        <v>4319</v>
      </c>
      <c r="U108" s="52">
        <f t="shared" si="28"/>
        <v>10309</v>
      </c>
      <c r="W108" s="52">
        <v>7148974</v>
      </c>
      <c r="X108" s="52">
        <v>7148974</v>
      </c>
      <c r="Y108" s="52">
        <v>6915990</v>
      </c>
      <c r="Z108" s="52">
        <v>232984</v>
      </c>
      <c r="AA108" s="52">
        <f t="shared" si="19"/>
        <v>7148974</v>
      </c>
      <c r="AB108" s="52">
        <f t="shared" si="20"/>
        <v>0</v>
      </c>
      <c r="AC108" s="53">
        <v>6.9000000000000006E-2</v>
      </c>
      <c r="AD108" s="53">
        <v>0.06</v>
      </c>
      <c r="AE108" s="52">
        <v>1267713</v>
      </c>
      <c r="AF108" s="52">
        <v>556750</v>
      </c>
      <c r="AG108" s="52">
        <v>795860</v>
      </c>
      <c r="AH108" s="52">
        <v>19057088</v>
      </c>
      <c r="AI108" s="52">
        <v>16106579</v>
      </c>
      <c r="AJ108" s="52">
        <v>52995</v>
      </c>
      <c r="AK108" s="52">
        <v>792957</v>
      </c>
      <c r="AL108" s="52">
        <v>19915310</v>
      </c>
      <c r="AM108" s="52">
        <v>12096225</v>
      </c>
      <c r="AN108" s="52">
        <v>7819085</v>
      </c>
      <c r="AO108" s="118">
        <v>22.415421498575583</v>
      </c>
      <c r="AP108" s="54">
        <f t="shared" si="26"/>
        <v>0.22938629813447842</v>
      </c>
      <c r="AQ108" s="118">
        <v>22.432596530124577</v>
      </c>
      <c r="AR108" s="52">
        <v>322462</v>
      </c>
      <c r="AS108" s="52">
        <v>31165654</v>
      </c>
      <c r="AT108" s="56">
        <v>1535134.9852148136</v>
      </c>
      <c r="AU108" s="56">
        <v>47843485792500</v>
      </c>
      <c r="AV108" s="103">
        <v>4.4000000000000004</v>
      </c>
      <c r="AW108" s="102"/>
      <c r="AX108" s="116">
        <v>6.1999999999869999</v>
      </c>
    </row>
    <row r="109" spans="1:50">
      <c r="A109" s="51" t="s">
        <v>87</v>
      </c>
      <c r="B109" s="51">
        <v>2023</v>
      </c>
      <c r="C109" s="94">
        <v>6</v>
      </c>
      <c r="D109" s="115">
        <v>3</v>
      </c>
      <c r="E109" s="96">
        <v>0</v>
      </c>
      <c r="F109" s="96">
        <v>0</v>
      </c>
      <c r="G109" s="96">
        <f t="shared" si="15"/>
        <v>9</v>
      </c>
      <c r="H109" s="96">
        <f t="shared" si="24"/>
        <v>0</v>
      </c>
      <c r="I109" s="96">
        <f t="shared" si="25"/>
        <v>9</v>
      </c>
      <c r="J109" s="114">
        <v>92</v>
      </c>
      <c r="K109" s="114">
        <v>36</v>
      </c>
      <c r="L109" s="52">
        <f t="shared" si="16"/>
        <v>643</v>
      </c>
      <c r="M109" s="52">
        <f t="shared" si="17"/>
        <v>0</v>
      </c>
      <c r="N109" s="52">
        <f t="shared" si="18"/>
        <v>643</v>
      </c>
      <c r="O109" s="96"/>
      <c r="P109" s="96">
        <v>142</v>
      </c>
      <c r="Q109" s="96">
        <f t="shared" si="27"/>
        <v>142</v>
      </c>
      <c r="R109" s="96"/>
      <c r="S109" s="96">
        <v>501</v>
      </c>
      <c r="T109" s="96">
        <f t="shared" si="23"/>
        <v>501</v>
      </c>
      <c r="U109" s="96">
        <f t="shared" si="28"/>
        <v>643</v>
      </c>
      <c r="V109" s="96"/>
      <c r="W109" s="96">
        <v>219144</v>
      </c>
      <c r="X109" s="96">
        <v>219144</v>
      </c>
      <c r="Y109" s="96">
        <v>210271</v>
      </c>
      <c r="Z109" s="96">
        <v>8873</v>
      </c>
      <c r="AA109" s="52">
        <f t="shared" si="19"/>
        <v>219144</v>
      </c>
      <c r="AB109" s="52">
        <f t="shared" si="20"/>
        <v>0</v>
      </c>
      <c r="AC109" s="97">
        <v>0.13200000000000001</v>
      </c>
      <c r="AD109" s="97">
        <v>8.6999999999999994E-2</v>
      </c>
      <c r="AE109" s="96">
        <v>33339</v>
      </c>
      <c r="AF109" s="96">
        <v>7555</v>
      </c>
      <c r="AG109" s="96">
        <v>452639</v>
      </c>
      <c r="AH109" s="96">
        <v>322278</v>
      </c>
      <c r="AI109" s="96">
        <v>268136</v>
      </c>
      <c r="AJ109" s="96"/>
      <c r="AK109" s="96">
        <v>7199</v>
      </c>
      <c r="AL109" s="96">
        <v>413680</v>
      </c>
      <c r="AM109" s="96">
        <v>217282</v>
      </c>
      <c r="AN109" s="96">
        <v>196398</v>
      </c>
      <c r="AO109" s="118">
        <v>12.38738122411398</v>
      </c>
      <c r="AP109" s="98">
        <f t="shared" si="26"/>
        <v>0.10176939162853596</v>
      </c>
      <c r="AQ109" s="118">
        <v>12.757662192848738</v>
      </c>
      <c r="AR109" s="96">
        <v>36125</v>
      </c>
      <c r="AS109" s="96">
        <v>2153339</v>
      </c>
      <c r="AT109" s="56">
        <v>576995.07601914974</v>
      </c>
      <c r="AU109" s="56">
        <v>1242466000000</v>
      </c>
      <c r="AV109" s="103">
        <v>7.2</v>
      </c>
      <c r="AW109" s="102"/>
      <c r="AX109" s="116">
        <v>5.1992682974125302</v>
      </c>
    </row>
    <row r="110" spans="1:50">
      <c r="A110" s="51" t="s">
        <v>88</v>
      </c>
      <c r="B110" s="51">
        <v>2023</v>
      </c>
      <c r="C110" s="94">
        <v>14</v>
      </c>
      <c r="D110" s="115">
        <v>1</v>
      </c>
      <c r="E110" s="52">
        <v>3</v>
      </c>
      <c r="F110" s="52">
        <v>1</v>
      </c>
      <c r="G110" s="52">
        <f t="shared" si="15"/>
        <v>15</v>
      </c>
      <c r="H110" s="52">
        <f t="shared" si="24"/>
        <v>4</v>
      </c>
      <c r="I110" s="52">
        <f t="shared" si="25"/>
        <v>19</v>
      </c>
      <c r="J110" s="114">
        <v>411</v>
      </c>
      <c r="K110" s="114">
        <v>458</v>
      </c>
      <c r="L110" s="52">
        <f t="shared" si="16"/>
        <v>4131</v>
      </c>
      <c r="M110" s="52">
        <f t="shared" si="17"/>
        <v>64</v>
      </c>
      <c r="N110" s="52">
        <f t="shared" si="18"/>
        <v>4195</v>
      </c>
      <c r="O110" s="52">
        <v>52</v>
      </c>
      <c r="P110" s="52">
        <v>1892</v>
      </c>
      <c r="Q110" s="52">
        <f t="shared" si="27"/>
        <v>1944</v>
      </c>
      <c r="R110" s="52">
        <v>12</v>
      </c>
      <c r="S110" s="52">
        <v>2239</v>
      </c>
      <c r="T110" s="52">
        <f t="shared" si="23"/>
        <v>2251</v>
      </c>
      <c r="U110" s="52">
        <f t="shared" si="28"/>
        <v>4195</v>
      </c>
      <c r="W110" s="52">
        <v>2445887</v>
      </c>
      <c r="X110" s="52">
        <v>2445887</v>
      </c>
      <c r="Y110" s="52">
        <v>2125711</v>
      </c>
      <c r="Z110" s="52">
        <v>320176</v>
      </c>
      <c r="AA110" s="52">
        <f t="shared" si="19"/>
        <v>2445887</v>
      </c>
      <c r="AB110" s="52">
        <f t="shared" si="20"/>
        <v>0</v>
      </c>
      <c r="AC110" s="53">
        <v>2.7E-2</v>
      </c>
      <c r="AD110" s="53">
        <v>1.4999999999999999E-2</v>
      </c>
      <c r="AE110" s="52">
        <v>20758</v>
      </c>
      <c r="AF110" s="52">
        <v>85729</v>
      </c>
      <c r="AG110" s="52">
        <v>170348</v>
      </c>
      <c r="AH110" s="52">
        <v>117012</v>
      </c>
      <c r="AI110" s="52">
        <v>87035</v>
      </c>
      <c r="AJ110" s="52">
        <v>21421</v>
      </c>
      <c r="AK110" s="52">
        <v>8557</v>
      </c>
      <c r="AL110" s="52">
        <v>137554</v>
      </c>
      <c r="AM110" s="52">
        <v>113845</v>
      </c>
      <c r="AN110" s="52">
        <v>23710</v>
      </c>
      <c r="AO110" s="118">
        <v>27.822039382209034</v>
      </c>
      <c r="AP110" s="54">
        <f t="shared" si="26"/>
        <v>0.10290184406015417</v>
      </c>
      <c r="AQ110" s="118">
        <v>27.857518194408147</v>
      </c>
      <c r="AR110" s="52">
        <v>1240192</v>
      </c>
      <c r="AS110" s="52">
        <v>23769127</v>
      </c>
      <c r="AT110" s="56">
        <v>527273.02869390196</v>
      </c>
      <c r="AU110" s="56">
        <v>12532819582700</v>
      </c>
      <c r="AV110" s="103">
        <v>2.1</v>
      </c>
      <c r="AW110" s="102"/>
      <c r="AX110" s="116">
        <v>4.6567759909329425</v>
      </c>
    </row>
    <row r="111" spans="1:50">
      <c r="A111" s="51" t="s">
        <v>89</v>
      </c>
      <c r="B111" s="51">
        <v>2023</v>
      </c>
      <c r="C111" s="94">
        <v>14</v>
      </c>
      <c r="D111" s="115">
        <v>4</v>
      </c>
      <c r="E111" s="52">
        <v>6</v>
      </c>
      <c r="F111" s="52">
        <v>0</v>
      </c>
      <c r="G111" s="52">
        <f t="shared" si="15"/>
        <v>18</v>
      </c>
      <c r="H111" s="52">
        <f t="shared" si="24"/>
        <v>6</v>
      </c>
      <c r="I111" s="52">
        <f t="shared" si="25"/>
        <v>24</v>
      </c>
      <c r="J111" s="114">
        <v>194</v>
      </c>
      <c r="K111" s="114">
        <v>192</v>
      </c>
      <c r="L111" s="52">
        <f t="shared" si="16"/>
        <v>2221</v>
      </c>
      <c r="M111" s="52">
        <f t="shared" si="17"/>
        <v>4116</v>
      </c>
      <c r="N111" s="52">
        <f t="shared" si="18"/>
        <v>6337</v>
      </c>
      <c r="O111" s="52">
        <v>294</v>
      </c>
      <c r="P111" s="52">
        <v>1072</v>
      </c>
      <c r="Q111" s="52">
        <f t="shared" si="27"/>
        <v>1366</v>
      </c>
      <c r="R111" s="52">
        <v>3822</v>
      </c>
      <c r="S111" s="52">
        <v>1149</v>
      </c>
      <c r="T111" s="52">
        <f t="shared" si="23"/>
        <v>4971</v>
      </c>
      <c r="U111" s="52">
        <f t="shared" si="28"/>
        <v>6337</v>
      </c>
      <c r="W111" s="52">
        <v>1002271</v>
      </c>
      <c r="X111" s="52">
        <v>1002271</v>
      </c>
      <c r="Y111" s="52">
        <v>849909</v>
      </c>
      <c r="Z111" s="52">
        <v>152362</v>
      </c>
      <c r="AA111" s="52">
        <f t="shared" si="19"/>
        <v>1002271</v>
      </c>
      <c r="AB111" s="52">
        <f t="shared" si="20"/>
        <v>0</v>
      </c>
      <c r="AC111" s="53">
        <v>0.185</v>
      </c>
      <c r="AD111" s="53">
        <v>0.185</v>
      </c>
      <c r="AE111" s="52">
        <v>644</v>
      </c>
      <c r="AF111" s="52">
        <v>19386</v>
      </c>
      <c r="AG111" s="52">
        <v>14668</v>
      </c>
      <c r="AH111" s="52">
        <v>11831</v>
      </c>
      <c r="AI111" s="52">
        <v>8726</v>
      </c>
      <c r="AJ111" s="52">
        <v>882</v>
      </c>
      <c r="AK111" s="52">
        <v>2223</v>
      </c>
      <c r="AL111" s="52">
        <v>13424</v>
      </c>
      <c r="AM111" s="52">
        <v>7018</v>
      </c>
      <c r="AN111" s="52">
        <v>0</v>
      </c>
      <c r="AO111" s="118">
        <v>10.94882376004705</v>
      </c>
      <c r="AP111" s="54">
        <f t="shared" si="26"/>
        <v>3.8313306409394204E-2</v>
      </c>
      <c r="AQ111" s="118">
        <v>10.984586146383062</v>
      </c>
      <c r="AR111" s="52">
        <v>1267000</v>
      </c>
      <c r="AS111" s="52">
        <v>26159867</v>
      </c>
      <c r="AT111" s="56">
        <v>389986.69221062935</v>
      </c>
      <c r="AU111" s="56">
        <v>10202000000000</v>
      </c>
      <c r="AV111" s="103">
        <v>3.7</v>
      </c>
      <c r="AW111" s="102"/>
      <c r="AX111" s="116">
        <v>2.4999999999999858</v>
      </c>
    </row>
    <row r="112" spans="1:50">
      <c r="A112" s="51" t="s">
        <v>90</v>
      </c>
      <c r="B112" s="51">
        <v>2023</v>
      </c>
      <c r="C112" s="94">
        <v>29</v>
      </c>
      <c r="D112" s="115">
        <v>6</v>
      </c>
      <c r="E112" s="52">
        <v>4</v>
      </c>
      <c r="F112" s="52">
        <v>1</v>
      </c>
      <c r="G112" s="52">
        <f t="shared" si="15"/>
        <v>35</v>
      </c>
      <c r="H112" s="52">
        <f t="shared" si="24"/>
        <v>5</v>
      </c>
      <c r="I112" s="52">
        <f t="shared" si="25"/>
        <v>40</v>
      </c>
      <c r="J112" s="114">
        <v>739</v>
      </c>
      <c r="K112" s="114">
        <v>562</v>
      </c>
      <c r="L112" s="52">
        <f t="shared" si="16"/>
        <v>6983</v>
      </c>
      <c r="M112" s="52">
        <f t="shared" si="17"/>
        <v>90</v>
      </c>
      <c r="N112" s="52">
        <f t="shared" si="18"/>
        <v>7073</v>
      </c>
      <c r="O112" s="52">
        <v>44</v>
      </c>
      <c r="P112" s="52">
        <v>2551</v>
      </c>
      <c r="Q112" s="52">
        <f t="shared" si="27"/>
        <v>2595</v>
      </c>
      <c r="R112" s="52">
        <v>46</v>
      </c>
      <c r="S112" s="52">
        <v>4432</v>
      </c>
      <c r="T112" s="52">
        <f t="shared" si="23"/>
        <v>4478</v>
      </c>
      <c r="U112" s="52">
        <f t="shared" si="28"/>
        <v>7073</v>
      </c>
      <c r="W112" s="52">
        <v>2834382</v>
      </c>
      <c r="X112" s="52">
        <v>2834382</v>
      </c>
      <c r="Y112" s="52">
        <v>2604853</v>
      </c>
      <c r="Z112" s="52">
        <v>229529</v>
      </c>
      <c r="AA112" s="52">
        <f t="shared" si="19"/>
        <v>2834382</v>
      </c>
      <c r="AB112" s="52">
        <f t="shared" si="20"/>
        <v>0</v>
      </c>
      <c r="AC112" s="53">
        <v>2.3E-2</v>
      </c>
      <c r="AD112" s="53">
        <v>1.7999999999999999E-2</v>
      </c>
      <c r="AE112" s="52">
        <v>129283</v>
      </c>
      <c r="AF112" s="52">
        <v>209898</v>
      </c>
      <c r="AG112" s="52">
        <v>1280872</v>
      </c>
      <c r="AH112" s="52">
        <v>1022084</v>
      </c>
      <c r="AI112" s="52">
        <v>711900</v>
      </c>
      <c r="AJ112" s="52">
        <v>262580</v>
      </c>
      <c r="AK112" s="52">
        <v>47604</v>
      </c>
      <c r="AL112" s="52">
        <v>941660</v>
      </c>
      <c r="AM112" s="52">
        <v>821559</v>
      </c>
      <c r="AN112" s="52">
        <v>120102</v>
      </c>
      <c r="AO112" s="118">
        <v>31.269733534312845</v>
      </c>
      <c r="AP112" s="54">
        <f t="shared" si="26"/>
        <v>0.15678996290044023</v>
      </c>
      <c r="AQ112" s="118">
        <v>31.293025756715814</v>
      </c>
      <c r="AR112" s="52">
        <v>196722</v>
      </c>
      <c r="AS112" s="52">
        <v>18077573</v>
      </c>
      <c r="AT112" s="52">
        <v>1035076.206662255</v>
      </c>
      <c r="AU112" s="56">
        <v>18711665686500</v>
      </c>
      <c r="AV112" s="103">
        <v>5.9</v>
      </c>
      <c r="AW112" s="102"/>
      <c r="AX112" s="116">
        <v>4.5840614045495727</v>
      </c>
    </row>
    <row r="113" spans="1:50">
      <c r="A113" s="51" t="s">
        <v>91</v>
      </c>
      <c r="B113" s="51">
        <v>2023</v>
      </c>
      <c r="C113" s="94">
        <v>14</v>
      </c>
      <c r="D113" s="115">
        <v>3</v>
      </c>
      <c r="E113" s="52">
        <v>3</v>
      </c>
      <c r="F113" s="52">
        <v>0</v>
      </c>
      <c r="G113" s="52">
        <f t="shared" si="15"/>
        <v>17</v>
      </c>
      <c r="H113" s="52">
        <f t="shared" si="24"/>
        <v>3</v>
      </c>
      <c r="I113" s="52">
        <f t="shared" si="25"/>
        <v>20</v>
      </c>
      <c r="J113" s="114">
        <v>372</v>
      </c>
      <c r="K113" s="114">
        <v>271</v>
      </c>
      <c r="L113" s="52">
        <f t="shared" si="16"/>
        <v>2668</v>
      </c>
      <c r="M113" s="52">
        <f t="shared" si="17"/>
        <v>72</v>
      </c>
      <c r="N113" s="52">
        <f t="shared" si="18"/>
        <v>2740</v>
      </c>
      <c r="O113" s="52">
        <v>49</v>
      </c>
      <c r="P113" s="52">
        <v>1733</v>
      </c>
      <c r="Q113" s="52">
        <f t="shared" si="27"/>
        <v>1782</v>
      </c>
      <c r="R113" s="52">
        <v>23</v>
      </c>
      <c r="S113" s="52">
        <v>935</v>
      </c>
      <c r="T113" s="52">
        <f t="shared" si="23"/>
        <v>958</v>
      </c>
      <c r="U113" s="52">
        <f t="shared" si="28"/>
        <v>2740</v>
      </c>
      <c r="W113" s="52">
        <v>1734485</v>
      </c>
      <c r="X113" s="52">
        <v>1734485</v>
      </c>
      <c r="Y113" s="52">
        <v>1631815</v>
      </c>
      <c r="Z113" s="52">
        <v>102670</v>
      </c>
      <c r="AA113" s="52">
        <f t="shared" si="19"/>
        <v>1734485</v>
      </c>
      <c r="AB113" s="52">
        <f t="shared" si="20"/>
        <v>0</v>
      </c>
      <c r="AC113" s="53">
        <v>7.1999999999999995E-2</v>
      </c>
      <c r="AD113" s="53">
        <v>7.0000000000000007E-2</v>
      </c>
      <c r="AE113" s="52">
        <v>45519</v>
      </c>
      <c r="AF113" s="52">
        <v>41302</v>
      </c>
      <c r="AG113" s="52">
        <v>459411</v>
      </c>
      <c r="AH113" s="52">
        <v>414514</v>
      </c>
      <c r="AI113" s="52">
        <v>319704</v>
      </c>
      <c r="AJ113" s="52">
        <v>77569</v>
      </c>
      <c r="AK113" s="52">
        <v>17241</v>
      </c>
      <c r="AL113" s="52">
        <v>330491</v>
      </c>
      <c r="AM113" s="52">
        <v>286240</v>
      </c>
      <c r="AN113" s="52">
        <v>44251</v>
      </c>
      <c r="AO113" s="118">
        <v>27.826104932401702</v>
      </c>
      <c r="AP113" s="54">
        <f t="shared" si="26"/>
        <v>0.18641682905509549</v>
      </c>
      <c r="AQ113" s="118">
        <v>27.876045571192577</v>
      </c>
      <c r="AR113" s="52">
        <v>56785</v>
      </c>
      <c r="AS113" s="52">
        <v>9304337</v>
      </c>
      <c r="AT113" s="52">
        <v>597894.29381158482</v>
      </c>
      <c r="AU113" s="56">
        <v>5563010000000</v>
      </c>
      <c r="AV113" s="103">
        <v>5.3</v>
      </c>
      <c r="AW113" s="102"/>
      <c r="AX113" s="116">
        <v>6.4079221563624174</v>
      </c>
    </row>
    <row r="114" spans="1:50">
      <c r="AO114" s="111"/>
      <c r="AQ114" s="111"/>
      <c r="AU114" s="56"/>
    </row>
    <row r="115" spans="1:50">
      <c r="AU115" s="56"/>
    </row>
  </sheetData>
  <autoFilter ref="A1:AU113" xr:uid="{00000000-0009-0000-0000-000001000000}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91BE-262F-481A-8601-331DFA267F55}">
  <sheetPr codeName="Feuil3">
    <tabColor theme="5" tint="-0.249977111117893"/>
  </sheetPr>
  <dimension ref="A1:BM212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M121" sqref="BM121"/>
    </sheetView>
  </sheetViews>
  <sheetFormatPr baseColWidth="10" defaultRowHeight="14.5"/>
  <cols>
    <col min="1" max="1" width="22.36328125" style="83" customWidth="1"/>
    <col min="2" max="2" width="15.453125" style="51" customWidth="1"/>
    <col min="3" max="3" width="32.1796875" style="57" customWidth="1"/>
    <col min="4" max="4" width="28.1796875" style="57" customWidth="1"/>
    <col min="5" max="5" width="29.6328125" style="57" customWidth="1"/>
    <col min="6" max="6" width="31.81640625" style="57" customWidth="1"/>
    <col min="7" max="7" width="35.6328125" style="57" customWidth="1"/>
    <col min="8" max="8" width="36.1796875" style="57" customWidth="1"/>
    <col min="9" max="9" width="32.1796875" style="57" customWidth="1"/>
    <col min="10" max="10" width="28.453125" style="57" customWidth="1"/>
    <col min="11" max="11" width="32.6328125" customWidth="1"/>
    <col min="12" max="12" width="27.81640625" customWidth="1"/>
    <col min="13" max="13" width="31" customWidth="1"/>
    <col min="14" max="14" width="33.453125" customWidth="1"/>
    <col min="15" max="15" width="30.453125" customWidth="1"/>
    <col min="16" max="16" width="32.453125" customWidth="1"/>
    <col min="17" max="17" width="32.1796875" customWidth="1"/>
    <col min="18" max="18" width="28.81640625" customWidth="1"/>
    <col min="19" max="19" width="31.1796875" customWidth="1"/>
    <col min="20" max="20" width="28.36328125" customWidth="1"/>
    <col min="21" max="21" width="27.1796875" customWidth="1"/>
    <col min="22" max="22" width="28.6328125" customWidth="1"/>
    <col min="23" max="23" width="31.81640625" customWidth="1"/>
    <col min="24" max="24" width="33.1796875" customWidth="1"/>
    <col min="25" max="25" width="36.36328125" customWidth="1"/>
    <col min="26" max="26" width="35.81640625" customWidth="1"/>
    <col min="27" max="27" width="39.36328125" customWidth="1"/>
    <col min="28" max="28" width="29.453125" customWidth="1"/>
    <col min="29" max="29" width="31.81640625" customWidth="1"/>
    <col min="30" max="30" width="27.1796875" customWidth="1"/>
    <col min="31" max="31" width="29.81640625" customWidth="1"/>
    <col min="32" max="32" width="27" customWidth="1"/>
    <col min="33" max="33" width="37.1796875" customWidth="1"/>
    <col min="34" max="34" width="36.453125" customWidth="1"/>
    <col min="35" max="35" width="41.6328125" style="130" customWidth="1"/>
    <col min="36" max="36" width="40.6328125" style="57" customWidth="1"/>
    <col min="37" max="37" width="41.36328125" style="57" customWidth="1"/>
    <col min="38" max="38" width="39.1796875" style="57" customWidth="1"/>
    <col min="39" max="39" width="39.453125" style="57" customWidth="1"/>
    <col min="40" max="40" width="42.36328125" style="57" customWidth="1"/>
    <col min="41" max="41" width="42.453125" style="57" customWidth="1"/>
    <col min="42" max="42" width="41.453125" style="57" customWidth="1"/>
    <col min="43" max="43" width="34" style="57" customWidth="1"/>
    <col min="44" max="44" width="44.1796875" style="57" customWidth="1"/>
    <col min="45" max="45" width="40.81640625" style="57" customWidth="1"/>
    <col min="46" max="46" width="40.6328125" style="57" customWidth="1"/>
    <col min="47" max="47" width="38.453125" style="57" customWidth="1"/>
    <col min="48" max="48" width="38" style="57" customWidth="1"/>
    <col min="49" max="49" width="36.453125" style="57" customWidth="1"/>
    <col min="50" max="50" width="37.36328125" style="57" customWidth="1"/>
    <col min="51" max="51" width="33.1796875" style="57" customWidth="1"/>
    <col min="52" max="52" width="34.453125" style="57" customWidth="1"/>
    <col min="53" max="53" width="34.1796875" style="57" customWidth="1"/>
    <col min="54" max="54" width="37.453125" style="57" customWidth="1"/>
    <col min="55" max="55" width="35" style="57" customWidth="1"/>
    <col min="56" max="56" width="42" style="57" customWidth="1"/>
    <col min="57" max="57" width="36.453125" style="57" customWidth="1"/>
    <col min="58" max="58" width="38.1796875" style="57" customWidth="1"/>
    <col min="59" max="59" width="37.6328125" style="57" customWidth="1"/>
    <col min="60" max="60" width="34.81640625" style="57" customWidth="1"/>
    <col min="61" max="61" width="36.81640625" style="57" customWidth="1"/>
    <col min="62" max="62" width="35.453125" style="57" customWidth="1"/>
    <col min="63" max="63" width="34.1796875" style="57" customWidth="1"/>
    <col min="64" max="64" width="41.1796875" style="57" customWidth="1"/>
    <col min="65" max="65" width="40.81640625" style="57" customWidth="1"/>
  </cols>
  <sheetData>
    <row r="1" spans="1:65" s="123" customFormat="1" ht="116" customHeight="1">
      <c r="A1" s="44" t="s">
        <v>47</v>
      </c>
      <c r="B1" s="44" t="s">
        <v>48</v>
      </c>
      <c r="C1" s="124" t="s">
        <v>908</v>
      </c>
      <c r="D1" s="125" t="s">
        <v>909</v>
      </c>
      <c r="E1" s="125" t="s">
        <v>910</v>
      </c>
      <c r="F1" s="125" t="s">
        <v>911</v>
      </c>
      <c r="G1" s="125" t="s">
        <v>912</v>
      </c>
      <c r="H1" s="125" t="s">
        <v>913</v>
      </c>
      <c r="I1" s="126" t="s">
        <v>914</v>
      </c>
      <c r="J1" s="126" t="s">
        <v>915</v>
      </c>
      <c r="K1" s="126" t="s">
        <v>916</v>
      </c>
      <c r="L1" s="126" t="s">
        <v>917</v>
      </c>
      <c r="M1" s="126" t="s">
        <v>918</v>
      </c>
      <c r="N1" s="126" t="s">
        <v>919</v>
      </c>
      <c r="O1" s="126" t="s">
        <v>920</v>
      </c>
      <c r="P1" s="126" t="s">
        <v>921</v>
      </c>
      <c r="Q1" s="126" t="s">
        <v>922</v>
      </c>
      <c r="R1" s="126" t="s">
        <v>923</v>
      </c>
      <c r="S1" s="127" t="s">
        <v>924</v>
      </c>
      <c r="T1" s="127" t="s">
        <v>925</v>
      </c>
      <c r="U1" s="127" t="s">
        <v>926</v>
      </c>
      <c r="V1" s="127" t="s">
        <v>927</v>
      </c>
      <c r="W1" s="127" t="s">
        <v>928</v>
      </c>
      <c r="X1" s="127" t="s">
        <v>929</v>
      </c>
      <c r="Y1" s="128" t="s">
        <v>930</v>
      </c>
      <c r="Z1" s="128" t="s">
        <v>931</v>
      </c>
      <c r="AA1" s="128" t="s">
        <v>932</v>
      </c>
      <c r="AB1" s="128" t="s">
        <v>933</v>
      </c>
      <c r="AC1" s="128" t="s">
        <v>934</v>
      </c>
      <c r="AD1" s="128" t="s">
        <v>935</v>
      </c>
      <c r="AE1" s="128" t="s">
        <v>936</v>
      </c>
      <c r="AF1" s="128" t="s">
        <v>937</v>
      </c>
      <c r="AG1" s="129" t="s">
        <v>938</v>
      </c>
      <c r="AH1" s="129" t="s">
        <v>939</v>
      </c>
      <c r="AI1" s="132" t="s">
        <v>941</v>
      </c>
      <c r="AJ1" s="132" t="s">
        <v>942</v>
      </c>
      <c r="AK1" s="132" t="s">
        <v>943</v>
      </c>
      <c r="AL1" s="132" t="s">
        <v>944</v>
      </c>
      <c r="AM1" s="132" t="s">
        <v>945</v>
      </c>
      <c r="AN1" s="132" t="s">
        <v>946</v>
      </c>
      <c r="AO1" s="131" t="s">
        <v>947</v>
      </c>
      <c r="AP1" s="131" t="s">
        <v>948</v>
      </c>
      <c r="AQ1" s="131" t="s">
        <v>949</v>
      </c>
      <c r="AR1" s="131" t="s">
        <v>950</v>
      </c>
      <c r="AS1" s="131" t="s">
        <v>951</v>
      </c>
      <c r="AT1" s="131" t="s">
        <v>952</v>
      </c>
      <c r="AU1" s="131" t="s">
        <v>953</v>
      </c>
      <c r="AV1" s="131" t="s">
        <v>954</v>
      </c>
      <c r="AW1" s="131" t="s">
        <v>955</v>
      </c>
      <c r="AX1" s="131" t="s">
        <v>956</v>
      </c>
      <c r="AY1" s="133" t="s">
        <v>957</v>
      </c>
      <c r="AZ1" s="133" t="s">
        <v>958</v>
      </c>
      <c r="BA1" s="133" t="s">
        <v>959</v>
      </c>
      <c r="BB1" s="133" t="s">
        <v>960</v>
      </c>
      <c r="BC1" s="133" t="s">
        <v>961</v>
      </c>
      <c r="BD1" s="134" t="s">
        <v>962</v>
      </c>
      <c r="BE1" s="134" t="s">
        <v>963</v>
      </c>
      <c r="BF1" s="134" t="s">
        <v>964</v>
      </c>
      <c r="BG1" s="134" t="s">
        <v>965</v>
      </c>
      <c r="BH1" s="134" t="s">
        <v>966</v>
      </c>
      <c r="BI1" s="134" t="s">
        <v>967</v>
      </c>
      <c r="BJ1" s="134" t="s">
        <v>968</v>
      </c>
      <c r="BK1" s="134" t="s">
        <v>969</v>
      </c>
      <c r="BL1" s="137" t="s">
        <v>970</v>
      </c>
      <c r="BM1" s="137" t="s">
        <v>971</v>
      </c>
    </row>
    <row r="2" spans="1:65">
      <c r="A2" s="83" t="s">
        <v>84</v>
      </c>
      <c r="B2" s="51">
        <v>2010</v>
      </c>
      <c r="I2" s="57">
        <v>11.1</v>
      </c>
      <c r="J2" s="57">
        <v>39</v>
      </c>
      <c r="K2" s="57">
        <v>5</v>
      </c>
      <c r="L2" s="57">
        <v>17.399999999999999</v>
      </c>
      <c r="M2" s="57">
        <v>0.2</v>
      </c>
      <c r="N2" s="57">
        <v>351.2</v>
      </c>
      <c r="O2" s="57">
        <v>44.6</v>
      </c>
      <c r="P2" s="57">
        <v>1.5</v>
      </c>
      <c r="Q2" s="57">
        <v>6.7</v>
      </c>
      <c r="R2" s="57">
        <v>2.2999999999999998</v>
      </c>
      <c r="S2" s="57">
        <v>17.399999999999999</v>
      </c>
      <c r="T2" s="57">
        <v>0.6</v>
      </c>
      <c r="U2" s="57">
        <v>326.10000000000002</v>
      </c>
      <c r="V2" s="57">
        <v>66.2</v>
      </c>
      <c r="W2" s="57">
        <v>8.5</v>
      </c>
      <c r="X2" s="57">
        <v>60.2</v>
      </c>
      <c r="Y2" s="57">
        <v>71.2</v>
      </c>
      <c r="Z2" s="57">
        <v>114.6</v>
      </c>
      <c r="AA2" s="57">
        <v>89.7</v>
      </c>
      <c r="AB2" s="57">
        <v>56.1</v>
      </c>
      <c r="AC2" s="57">
        <v>56.9</v>
      </c>
      <c r="AD2" s="57">
        <v>69.5</v>
      </c>
      <c r="AE2" s="57">
        <v>19.399999999999999</v>
      </c>
      <c r="AF2" s="57">
        <v>1.4</v>
      </c>
      <c r="AG2" s="57"/>
      <c r="AH2" s="57"/>
      <c r="AO2" s="57">
        <v>68.3</v>
      </c>
      <c r="AP2" s="57">
        <v>52</v>
      </c>
      <c r="AQ2" s="57">
        <v>22.5</v>
      </c>
      <c r="AR2" s="57">
        <v>54.5</v>
      </c>
      <c r="AS2" s="57">
        <v>33.299999999999997</v>
      </c>
      <c r="AT2" s="57">
        <v>110.8</v>
      </c>
      <c r="AU2" s="57">
        <v>1.8</v>
      </c>
      <c r="AV2" s="57">
        <v>5.6</v>
      </c>
      <c r="AW2" s="57">
        <v>15.6</v>
      </c>
      <c r="AX2" s="57">
        <v>6.8</v>
      </c>
      <c r="AY2" s="57">
        <v>357.8</v>
      </c>
      <c r="AZ2" s="57">
        <v>3.6</v>
      </c>
      <c r="BB2" s="57">
        <v>9.6999999999999993</v>
      </c>
      <c r="BD2" s="57">
        <v>61.5</v>
      </c>
      <c r="BE2" s="57">
        <v>70.7</v>
      </c>
      <c r="BF2" s="57">
        <v>76.3</v>
      </c>
      <c r="BG2" s="57">
        <v>55.1</v>
      </c>
      <c r="BH2" s="57">
        <v>45.6</v>
      </c>
      <c r="BI2" s="57">
        <v>56</v>
      </c>
      <c r="BJ2" s="57">
        <v>5.5</v>
      </c>
      <c r="BK2" s="57">
        <v>0.5</v>
      </c>
    </row>
    <row r="3" spans="1:65">
      <c r="A3" s="83" t="s">
        <v>84</v>
      </c>
      <c r="B3" s="51">
        <v>2011</v>
      </c>
      <c r="I3" s="57">
        <v>10.5</v>
      </c>
      <c r="J3" s="57">
        <v>52.6</v>
      </c>
      <c r="K3" s="57">
        <v>8.5</v>
      </c>
      <c r="L3" s="57">
        <v>10.1</v>
      </c>
      <c r="M3" s="57">
        <v>0</v>
      </c>
      <c r="N3" s="57">
        <v>428.4</v>
      </c>
      <c r="O3" s="57">
        <v>58.4</v>
      </c>
      <c r="P3" s="57">
        <v>2.4</v>
      </c>
      <c r="Q3" s="57">
        <v>5.2</v>
      </c>
      <c r="R3" s="57">
        <v>4</v>
      </c>
      <c r="S3" s="57">
        <v>25</v>
      </c>
      <c r="T3" s="57">
        <v>0.7</v>
      </c>
      <c r="U3" s="57">
        <v>332.7</v>
      </c>
      <c r="V3" s="57">
        <v>115.7</v>
      </c>
      <c r="W3" s="57">
        <v>5</v>
      </c>
      <c r="X3" s="57">
        <v>101</v>
      </c>
      <c r="Y3" s="57">
        <v>64.900000000000006</v>
      </c>
      <c r="Z3" s="57">
        <v>135</v>
      </c>
      <c r="AA3" s="57">
        <v>102</v>
      </c>
      <c r="AB3" s="57">
        <v>74.099999999999994</v>
      </c>
      <c r="AC3" s="57">
        <v>65.2</v>
      </c>
      <c r="AD3" s="57">
        <v>96.2</v>
      </c>
      <c r="AE3" s="57">
        <v>36.799999999999997</v>
      </c>
      <c r="AF3" s="57">
        <v>6</v>
      </c>
      <c r="AG3" s="57"/>
      <c r="AH3" s="57"/>
      <c r="AO3" s="57">
        <v>96.7</v>
      </c>
      <c r="AP3" s="57">
        <v>70.900000000000006</v>
      </c>
      <c r="AQ3" s="57">
        <v>40.799999999999997</v>
      </c>
      <c r="AR3" s="57">
        <v>85.3</v>
      </c>
      <c r="AS3" s="57">
        <v>28.4</v>
      </c>
      <c r="AT3" s="57">
        <v>142.5</v>
      </c>
      <c r="AU3" s="57">
        <v>11.6</v>
      </c>
      <c r="AV3" s="57">
        <v>3.1</v>
      </c>
      <c r="AW3" s="57">
        <v>14.5</v>
      </c>
      <c r="AX3" s="57">
        <v>0.5</v>
      </c>
      <c r="AY3" s="57">
        <v>491.5</v>
      </c>
      <c r="AZ3" s="57">
        <v>0.6</v>
      </c>
      <c r="BA3" s="57">
        <v>1</v>
      </c>
      <c r="BB3" s="57">
        <v>1.3</v>
      </c>
      <c r="BD3" s="57">
        <v>54.4</v>
      </c>
      <c r="BE3" s="57">
        <v>89</v>
      </c>
      <c r="BF3" s="57">
        <v>97.3</v>
      </c>
      <c r="BG3" s="57">
        <v>53.4</v>
      </c>
      <c r="BH3" s="57">
        <v>69.2</v>
      </c>
      <c r="BI3" s="57">
        <v>123</v>
      </c>
      <c r="BJ3" s="57">
        <v>7.7</v>
      </c>
      <c r="BK3" s="57">
        <v>0.5</v>
      </c>
    </row>
    <row r="4" spans="1:65">
      <c r="A4" s="83" t="s">
        <v>84</v>
      </c>
      <c r="B4" s="51">
        <v>2012</v>
      </c>
      <c r="I4" s="57">
        <v>42.2</v>
      </c>
      <c r="J4" s="57">
        <v>48.2</v>
      </c>
      <c r="K4" s="57">
        <v>3.6</v>
      </c>
      <c r="L4" s="57">
        <v>31.1</v>
      </c>
      <c r="M4" s="57">
        <v>1.9</v>
      </c>
      <c r="N4" s="57">
        <v>465.2</v>
      </c>
      <c r="O4" s="57">
        <v>93.9</v>
      </c>
      <c r="P4" s="57">
        <v>1.5</v>
      </c>
      <c r="Q4" s="57">
        <v>4.2</v>
      </c>
      <c r="R4" s="57">
        <v>6.3</v>
      </c>
      <c r="S4" s="57">
        <v>29.6</v>
      </c>
      <c r="T4" s="57">
        <v>7.7</v>
      </c>
      <c r="U4" s="57">
        <v>417.5</v>
      </c>
      <c r="V4" s="57">
        <v>146</v>
      </c>
      <c r="W4" s="57">
        <v>4.0999999999999996</v>
      </c>
      <c r="X4" s="57">
        <v>93.1</v>
      </c>
      <c r="Y4" s="57">
        <v>95.2</v>
      </c>
      <c r="Z4" s="57">
        <v>183.5</v>
      </c>
      <c r="AA4" s="57">
        <v>152.4</v>
      </c>
      <c r="AB4" s="57">
        <v>83.9</v>
      </c>
      <c r="AC4" s="57">
        <v>55.9</v>
      </c>
      <c r="AD4" s="57">
        <v>87</v>
      </c>
      <c r="AE4" s="57">
        <v>38.799999999999997</v>
      </c>
      <c r="AF4" s="57">
        <v>1.4</v>
      </c>
      <c r="AG4" s="57"/>
      <c r="AH4" s="57"/>
      <c r="AO4" s="57">
        <v>118.3</v>
      </c>
      <c r="AP4" s="57">
        <v>297.89999999999998</v>
      </c>
      <c r="AQ4" s="57">
        <v>17.5</v>
      </c>
      <c r="AR4" s="57">
        <v>94.6</v>
      </c>
      <c r="AS4" s="57">
        <v>46.8</v>
      </c>
      <c r="AT4" s="57">
        <v>132.4</v>
      </c>
      <c r="AU4" s="57">
        <v>13.1</v>
      </c>
      <c r="AV4" s="57">
        <v>4.3</v>
      </c>
      <c r="AW4" s="57">
        <v>14.3</v>
      </c>
      <c r="AX4" s="57">
        <v>1.4</v>
      </c>
      <c r="AY4" s="57">
        <v>717</v>
      </c>
      <c r="AZ4" s="57">
        <v>0.4</v>
      </c>
      <c r="BA4" s="57">
        <v>20.5</v>
      </c>
      <c r="BB4" s="57">
        <v>2.7</v>
      </c>
      <c r="BD4" s="57">
        <v>44.1</v>
      </c>
      <c r="BE4" s="57">
        <v>60.9</v>
      </c>
      <c r="BF4" s="57">
        <v>155.80000000000001</v>
      </c>
      <c r="BG4" s="57">
        <v>93.8</v>
      </c>
      <c r="BH4" s="57">
        <v>216.5</v>
      </c>
      <c r="BI4" s="57">
        <v>136.80000000000001</v>
      </c>
      <c r="BJ4" s="57">
        <v>15.1</v>
      </c>
      <c r="BK4" s="57">
        <v>17.399999999999999</v>
      </c>
    </row>
    <row r="5" spans="1:65">
      <c r="A5" s="83" t="s">
        <v>84</v>
      </c>
      <c r="B5" s="51">
        <v>2013</v>
      </c>
      <c r="I5" s="57">
        <v>57.5</v>
      </c>
      <c r="J5" s="57">
        <v>53.5</v>
      </c>
      <c r="K5" s="57">
        <v>14.6</v>
      </c>
      <c r="L5" s="57">
        <v>100.4</v>
      </c>
      <c r="M5" s="57">
        <v>5.9</v>
      </c>
      <c r="N5" s="57">
        <v>670.7</v>
      </c>
      <c r="O5" s="57">
        <v>66.3</v>
      </c>
      <c r="P5" s="57">
        <v>4.7</v>
      </c>
      <c r="Q5" s="57">
        <v>2.9</v>
      </c>
      <c r="R5" s="57">
        <v>4.0999999999999996</v>
      </c>
      <c r="S5" s="57">
        <v>39.9</v>
      </c>
      <c r="T5" s="57">
        <v>0.6</v>
      </c>
      <c r="U5" s="57">
        <v>538.1</v>
      </c>
      <c r="V5" s="57">
        <v>105.1</v>
      </c>
      <c r="W5" s="57">
        <v>20.6</v>
      </c>
      <c r="X5" s="57">
        <v>276</v>
      </c>
      <c r="Y5" s="57">
        <v>114.8</v>
      </c>
      <c r="Z5" s="57">
        <v>212.8</v>
      </c>
      <c r="AA5" s="57">
        <v>183.7</v>
      </c>
      <c r="AB5" s="57">
        <v>124.8</v>
      </c>
      <c r="AC5" s="57">
        <v>87</v>
      </c>
      <c r="AD5" s="57">
        <v>153.1</v>
      </c>
      <c r="AE5" s="57">
        <v>90.8</v>
      </c>
      <c r="AF5" s="57">
        <v>13.5</v>
      </c>
      <c r="AG5" s="57"/>
      <c r="AH5" s="57"/>
      <c r="AO5" s="57">
        <v>87</v>
      </c>
      <c r="AP5" s="57">
        <v>215.6</v>
      </c>
      <c r="AQ5" s="57">
        <v>43.4</v>
      </c>
      <c r="AR5" s="57">
        <v>77.3</v>
      </c>
      <c r="AS5" s="57">
        <v>110.2</v>
      </c>
      <c r="AT5" s="57">
        <v>172.8</v>
      </c>
      <c r="AU5" s="57">
        <v>12.9</v>
      </c>
      <c r="AV5" s="57">
        <v>4.7</v>
      </c>
      <c r="AW5" s="57">
        <v>24.1</v>
      </c>
      <c r="AX5" s="57">
        <v>0.4</v>
      </c>
      <c r="AY5" s="57">
        <v>743.4</v>
      </c>
      <c r="AZ5" s="57">
        <v>1.3</v>
      </c>
      <c r="BA5" s="57">
        <v>0.9</v>
      </c>
      <c r="BB5" s="57">
        <v>2.8</v>
      </c>
      <c r="BD5" s="57">
        <v>36.5</v>
      </c>
      <c r="BE5" s="57">
        <v>81.3</v>
      </c>
      <c r="BF5" s="57">
        <v>82.7</v>
      </c>
      <c r="BG5" s="57">
        <v>94.6</v>
      </c>
      <c r="BH5" s="57">
        <v>186.7</v>
      </c>
      <c r="BI5" s="57">
        <v>215.4</v>
      </c>
      <c r="BJ5" s="57">
        <v>22.9</v>
      </c>
      <c r="BK5" s="57">
        <v>28.3</v>
      </c>
    </row>
    <row r="6" spans="1:65">
      <c r="A6" s="83" t="s">
        <v>84</v>
      </c>
      <c r="B6" s="51">
        <v>2014</v>
      </c>
      <c r="I6" s="57">
        <v>113.6</v>
      </c>
      <c r="J6" s="57">
        <v>73.900000000000006</v>
      </c>
      <c r="K6" s="57">
        <v>18.899999999999999</v>
      </c>
      <c r="L6" s="57">
        <v>85.4</v>
      </c>
      <c r="M6" s="57">
        <v>10.199999999999999</v>
      </c>
      <c r="N6" s="57">
        <v>772.4</v>
      </c>
      <c r="O6" s="57">
        <v>57.6</v>
      </c>
      <c r="P6" s="57">
        <v>2.5</v>
      </c>
      <c r="Q6" s="57">
        <v>5.8</v>
      </c>
      <c r="R6" s="57">
        <v>3</v>
      </c>
      <c r="S6" s="57">
        <v>38.299999999999997</v>
      </c>
      <c r="T6" s="57">
        <v>2.1</v>
      </c>
      <c r="U6" s="57">
        <v>750.4</v>
      </c>
      <c r="V6" s="57">
        <v>58.1</v>
      </c>
      <c r="W6" s="57">
        <v>21</v>
      </c>
      <c r="X6" s="57">
        <v>273.39999999999998</v>
      </c>
      <c r="Y6" s="57">
        <v>115.7</v>
      </c>
      <c r="Z6" s="57">
        <v>262.60000000000002</v>
      </c>
      <c r="AA6" s="57">
        <v>239.9</v>
      </c>
      <c r="AB6" s="57">
        <v>141.19999999999999</v>
      </c>
      <c r="AC6" s="57">
        <v>101.7</v>
      </c>
      <c r="AD6" s="57">
        <v>161.30000000000001</v>
      </c>
      <c r="AE6" s="57">
        <v>106.5</v>
      </c>
      <c r="AF6" s="57">
        <v>14.4</v>
      </c>
      <c r="AG6" s="57"/>
      <c r="AH6" s="57"/>
      <c r="AO6" s="57">
        <v>85.2</v>
      </c>
      <c r="AP6" s="57">
        <v>108.6</v>
      </c>
      <c r="AQ6" s="57">
        <v>30.2</v>
      </c>
      <c r="AR6" s="57">
        <v>87.1</v>
      </c>
      <c r="AS6" s="57">
        <v>49.9</v>
      </c>
      <c r="AT6" s="57">
        <v>167.6</v>
      </c>
      <c r="AU6" s="57">
        <v>2.2999999999999998</v>
      </c>
      <c r="AV6" s="57">
        <v>3.2</v>
      </c>
      <c r="AW6" s="57">
        <v>21</v>
      </c>
      <c r="AX6" s="57">
        <v>2.2000000000000002</v>
      </c>
      <c r="AY6" s="57">
        <v>555.6</v>
      </c>
      <c r="AZ6" s="57">
        <v>0.4</v>
      </c>
      <c r="BB6" s="57">
        <v>1.4</v>
      </c>
      <c r="BD6" s="57">
        <v>19.3</v>
      </c>
      <c r="BE6" s="57">
        <v>60.6</v>
      </c>
      <c r="BF6" s="57">
        <v>79.400000000000006</v>
      </c>
      <c r="BG6" s="57">
        <v>95.1</v>
      </c>
      <c r="BH6" s="57">
        <v>78</v>
      </c>
      <c r="BI6" s="57">
        <v>134.69999999999999</v>
      </c>
      <c r="BJ6" s="57">
        <v>24.8</v>
      </c>
      <c r="BK6" s="57">
        <v>65.400000000000006</v>
      </c>
    </row>
    <row r="7" spans="1:65">
      <c r="A7" s="83" t="s">
        <v>84</v>
      </c>
      <c r="B7" s="51">
        <v>2015</v>
      </c>
      <c r="I7" s="57">
        <v>116</v>
      </c>
      <c r="J7" s="57">
        <v>80.3</v>
      </c>
      <c r="K7" s="57">
        <v>7.4</v>
      </c>
      <c r="L7" s="57">
        <v>59.7</v>
      </c>
      <c r="M7" s="57">
        <v>2.9</v>
      </c>
      <c r="N7" s="57">
        <v>670.1</v>
      </c>
      <c r="O7" s="57">
        <v>32.200000000000003</v>
      </c>
      <c r="P7" s="57">
        <v>1.7</v>
      </c>
      <c r="Q7" s="57">
        <v>5.0999999999999996</v>
      </c>
      <c r="R7" s="57">
        <v>5.0999999999999996</v>
      </c>
      <c r="S7" s="57">
        <v>54.5</v>
      </c>
      <c r="T7" s="57">
        <v>16.8</v>
      </c>
      <c r="U7" s="57">
        <v>548.5</v>
      </c>
      <c r="V7" s="57">
        <v>73.599999999999994</v>
      </c>
      <c r="W7" s="57">
        <v>8.6</v>
      </c>
      <c r="X7" s="57">
        <v>278.5</v>
      </c>
      <c r="Y7" s="57">
        <v>79.400000000000006</v>
      </c>
      <c r="Z7" s="57">
        <v>209</v>
      </c>
      <c r="AA7" s="57">
        <v>165.9</v>
      </c>
      <c r="AB7" s="57">
        <v>150.4</v>
      </c>
      <c r="AC7" s="57">
        <v>101.1</v>
      </c>
      <c r="AD7" s="57">
        <v>165.1</v>
      </c>
      <c r="AE7" s="57">
        <v>84.7</v>
      </c>
      <c r="AF7" s="57">
        <v>24.9</v>
      </c>
      <c r="AG7" s="57"/>
      <c r="AH7" s="57"/>
      <c r="AO7" s="57">
        <v>77.099999999999994</v>
      </c>
      <c r="AP7" s="57">
        <v>87.4</v>
      </c>
      <c r="AQ7" s="57">
        <v>16.5</v>
      </c>
      <c r="AR7" s="57">
        <v>27.2</v>
      </c>
      <c r="AS7" s="57">
        <v>42.3</v>
      </c>
      <c r="AT7" s="57">
        <v>142.30000000000001</v>
      </c>
      <c r="AU7" s="57">
        <v>8.8000000000000007</v>
      </c>
      <c r="AV7" s="57">
        <v>11.5</v>
      </c>
      <c r="AW7" s="57">
        <v>30.6</v>
      </c>
      <c r="AX7" s="57">
        <v>0.8</v>
      </c>
      <c r="AY7" s="57">
        <v>440.5</v>
      </c>
      <c r="BB7" s="57">
        <v>4</v>
      </c>
      <c r="BD7" s="57">
        <v>9.1999999999999993</v>
      </c>
      <c r="BE7" s="57">
        <v>33.200000000000003</v>
      </c>
      <c r="BF7" s="57">
        <v>46.3</v>
      </c>
      <c r="BG7" s="57">
        <v>67.7</v>
      </c>
      <c r="BH7" s="57">
        <v>60.7</v>
      </c>
      <c r="BI7" s="57">
        <v>144.80000000000001</v>
      </c>
      <c r="BJ7" s="57">
        <v>73.900000000000006</v>
      </c>
      <c r="BK7" s="57">
        <v>8.6999999999999993</v>
      </c>
    </row>
    <row r="8" spans="1:65">
      <c r="A8" s="83" t="s">
        <v>84</v>
      </c>
      <c r="B8" s="51">
        <v>2016</v>
      </c>
      <c r="I8" s="57">
        <v>125.6</v>
      </c>
      <c r="J8" s="57">
        <v>133.6</v>
      </c>
      <c r="K8" s="57">
        <v>6.5</v>
      </c>
      <c r="L8" s="57">
        <v>47.7</v>
      </c>
      <c r="M8" s="57">
        <v>4</v>
      </c>
      <c r="N8" s="57">
        <v>699.5</v>
      </c>
      <c r="O8" s="57">
        <v>38.9</v>
      </c>
      <c r="P8" s="57">
        <v>0.2</v>
      </c>
      <c r="Q8" s="57">
        <v>14.6</v>
      </c>
      <c r="R8" s="57">
        <v>41.6</v>
      </c>
      <c r="S8" s="57">
        <v>115.3</v>
      </c>
      <c r="T8" s="57">
        <v>17.5</v>
      </c>
      <c r="U8" s="57">
        <v>541.1</v>
      </c>
      <c r="V8" s="57">
        <v>42.2</v>
      </c>
      <c r="W8" s="57">
        <v>50.4</v>
      </c>
      <c r="X8" s="57">
        <v>345.8</v>
      </c>
      <c r="Y8" s="57">
        <v>101.1</v>
      </c>
      <c r="Z8" s="57">
        <v>185.5</v>
      </c>
      <c r="AA8" s="57">
        <v>173.5</v>
      </c>
      <c r="AB8" s="57">
        <v>150.5</v>
      </c>
      <c r="AC8" s="57">
        <v>52.1</v>
      </c>
      <c r="AD8" s="57">
        <v>261.39999999999998</v>
      </c>
      <c r="AE8" s="57">
        <v>179.2</v>
      </c>
      <c r="AF8" s="57">
        <v>8.8000000000000007</v>
      </c>
      <c r="AG8" s="57"/>
      <c r="AH8" s="57"/>
      <c r="AO8" s="57">
        <v>60.5</v>
      </c>
      <c r="AP8" s="57">
        <v>102.9</v>
      </c>
      <c r="AQ8" s="57">
        <v>26.9</v>
      </c>
      <c r="AR8" s="57">
        <v>30.2</v>
      </c>
      <c r="AS8" s="57">
        <v>57.1</v>
      </c>
      <c r="AT8" s="57">
        <v>145.6</v>
      </c>
      <c r="AU8" s="57">
        <v>2.7</v>
      </c>
      <c r="AV8" s="57">
        <v>1.1000000000000001</v>
      </c>
      <c r="AW8" s="57">
        <v>17.2</v>
      </c>
      <c r="AX8" s="57">
        <v>0.3</v>
      </c>
      <c r="AY8" s="57">
        <v>438.2</v>
      </c>
      <c r="BB8" s="57">
        <v>1.5</v>
      </c>
      <c r="BC8" s="57">
        <v>4.9000000000000004</v>
      </c>
      <c r="BD8" s="57">
        <v>3.8</v>
      </c>
      <c r="BE8" s="57">
        <v>65.599999999999994</v>
      </c>
      <c r="BF8" s="57">
        <v>38.6</v>
      </c>
      <c r="BG8" s="57">
        <v>88.7</v>
      </c>
      <c r="BH8" s="57">
        <v>56.8</v>
      </c>
      <c r="BI8" s="57">
        <v>157.9</v>
      </c>
      <c r="BJ8" s="57">
        <v>32.200000000000003</v>
      </c>
      <c r="BK8" s="57">
        <v>0.9</v>
      </c>
    </row>
    <row r="9" spans="1:65">
      <c r="A9" s="83" t="s">
        <v>84</v>
      </c>
      <c r="B9" s="51">
        <v>2017</v>
      </c>
      <c r="I9" s="57">
        <v>77.099999999999994</v>
      </c>
      <c r="J9" s="57">
        <v>99.4</v>
      </c>
      <c r="K9" s="57">
        <v>32.6</v>
      </c>
      <c r="L9" s="57">
        <v>11.9</v>
      </c>
      <c r="M9" s="57">
        <v>0.4</v>
      </c>
      <c r="N9" s="57">
        <v>563.20000000000005</v>
      </c>
      <c r="O9" s="57">
        <v>34.700000000000003</v>
      </c>
      <c r="P9" s="57">
        <v>0.3</v>
      </c>
      <c r="Q9" s="57">
        <v>0.6</v>
      </c>
      <c r="R9" s="57">
        <v>9</v>
      </c>
      <c r="S9" s="57">
        <v>64.400000000000006</v>
      </c>
      <c r="T9" s="57">
        <v>13.4</v>
      </c>
      <c r="U9" s="57">
        <v>506.1</v>
      </c>
      <c r="V9" s="57">
        <v>37.5</v>
      </c>
      <c r="W9" s="57">
        <v>24.4</v>
      </c>
      <c r="X9" s="57">
        <v>183.5</v>
      </c>
      <c r="Y9" s="57">
        <v>67</v>
      </c>
      <c r="Z9" s="57">
        <v>146.9</v>
      </c>
      <c r="AA9" s="57">
        <v>109.6</v>
      </c>
      <c r="AB9" s="57">
        <v>197.9</v>
      </c>
      <c r="AC9" s="57">
        <v>75.2</v>
      </c>
      <c r="AD9" s="57">
        <v>123.4</v>
      </c>
      <c r="AE9" s="57">
        <v>100.5</v>
      </c>
      <c r="AF9" s="57">
        <v>8.6999999999999993</v>
      </c>
      <c r="AG9" s="57"/>
      <c r="AH9" s="57"/>
      <c r="AO9" s="57">
        <v>116.6</v>
      </c>
      <c r="AP9" s="57">
        <v>85.4</v>
      </c>
      <c r="AQ9" s="57">
        <v>44.7</v>
      </c>
      <c r="AR9" s="57">
        <v>47.4</v>
      </c>
      <c r="AS9" s="57">
        <v>51.3</v>
      </c>
      <c r="AT9" s="57">
        <v>97.1</v>
      </c>
      <c r="AU9" s="57">
        <v>16.2</v>
      </c>
      <c r="AV9" s="57">
        <v>9.1</v>
      </c>
      <c r="AW9" s="57">
        <v>8.1</v>
      </c>
      <c r="AX9" s="57">
        <v>0.4</v>
      </c>
      <c r="AY9" s="57">
        <v>472.6</v>
      </c>
      <c r="AZ9" s="57">
        <v>0.7</v>
      </c>
      <c r="BA9" s="57">
        <v>0</v>
      </c>
      <c r="BB9" s="57">
        <v>0</v>
      </c>
      <c r="BC9" s="57">
        <v>3.1</v>
      </c>
      <c r="BD9" s="57">
        <v>33.299999999999997</v>
      </c>
      <c r="BE9" s="57">
        <v>96.8</v>
      </c>
      <c r="BF9" s="57">
        <v>57.6</v>
      </c>
      <c r="BG9" s="57">
        <v>41.5</v>
      </c>
      <c r="BH9" s="57">
        <v>39.4</v>
      </c>
      <c r="BI9" s="57">
        <v>145.69999999999999</v>
      </c>
      <c r="BJ9" s="57">
        <v>46.3</v>
      </c>
      <c r="BK9" s="57">
        <v>15.9</v>
      </c>
    </row>
    <row r="10" spans="1:65">
      <c r="A10" s="83" t="s">
        <v>84</v>
      </c>
      <c r="B10" s="51">
        <v>2018</v>
      </c>
      <c r="C10" s="57">
        <v>8</v>
      </c>
      <c r="D10" s="57">
        <v>1.1000000000000001</v>
      </c>
      <c r="E10" s="57">
        <v>461.6</v>
      </c>
      <c r="F10" s="57">
        <v>131.19999999999999</v>
      </c>
      <c r="G10" s="57">
        <v>42.3</v>
      </c>
      <c r="H10" s="57">
        <v>122.7</v>
      </c>
      <c r="I10" s="57">
        <v>122.7</v>
      </c>
      <c r="J10" s="57">
        <v>90.3</v>
      </c>
      <c r="K10" s="57">
        <v>7.6</v>
      </c>
      <c r="L10" s="57">
        <v>21.7</v>
      </c>
      <c r="M10" s="57">
        <v>1.1000000000000001</v>
      </c>
      <c r="N10" s="57">
        <v>439.9</v>
      </c>
      <c r="O10" s="57">
        <v>32.6</v>
      </c>
      <c r="P10" s="57">
        <v>0.4</v>
      </c>
      <c r="Q10" s="57">
        <v>42.3</v>
      </c>
      <c r="R10" s="57">
        <v>8.3000000000000007</v>
      </c>
      <c r="S10" s="57">
        <v>53.7</v>
      </c>
      <c r="T10" s="57">
        <v>13.3</v>
      </c>
      <c r="U10" s="57">
        <v>371.2</v>
      </c>
      <c r="V10" s="57">
        <v>75.099999999999994</v>
      </c>
      <c r="W10" s="57">
        <v>15</v>
      </c>
      <c r="X10" s="57">
        <v>238.5</v>
      </c>
      <c r="Y10" s="57">
        <v>78.5</v>
      </c>
      <c r="Z10" s="57">
        <v>64.400000000000006</v>
      </c>
      <c r="AA10" s="57">
        <v>81.3</v>
      </c>
      <c r="AB10" s="57">
        <v>143.19999999999999</v>
      </c>
      <c r="AC10" s="57">
        <v>33.9</v>
      </c>
      <c r="AD10" s="57">
        <v>92.3</v>
      </c>
      <c r="AE10" s="57">
        <v>196.5</v>
      </c>
      <c r="AF10" s="57">
        <v>76.7</v>
      </c>
      <c r="AG10" s="57">
        <v>98.6</v>
      </c>
      <c r="AH10" s="57">
        <v>668.2</v>
      </c>
      <c r="AI10" s="130">
        <v>40.299999999999997</v>
      </c>
      <c r="AJ10" s="57">
        <v>62.2</v>
      </c>
      <c r="AK10" s="57">
        <v>128.69999999999999</v>
      </c>
      <c r="AL10" s="57">
        <v>120</v>
      </c>
      <c r="AM10" s="57">
        <v>24.8</v>
      </c>
      <c r="AN10" s="57">
        <v>78.5</v>
      </c>
      <c r="AO10" s="57">
        <v>78.5</v>
      </c>
      <c r="AP10" s="57">
        <v>113.2</v>
      </c>
      <c r="AQ10" s="57">
        <v>32.299999999999997</v>
      </c>
      <c r="AR10" s="57">
        <v>15.1</v>
      </c>
      <c r="AS10" s="57">
        <v>62.2</v>
      </c>
      <c r="AT10" s="57">
        <v>113.6</v>
      </c>
      <c r="AU10" s="57">
        <v>6.5</v>
      </c>
      <c r="AV10" s="57">
        <v>8</v>
      </c>
      <c r="AW10" s="57">
        <v>24.8</v>
      </c>
      <c r="AX10" s="57">
        <v>0.3</v>
      </c>
      <c r="AY10" s="57">
        <v>450.3</v>
      </c>
      <c r="BC10" s="57">
        <v>4.0999999999999996</v>
      </c>
      <c r="BD10" s="57">
        <v>2.2000000000000002</v>
      </c>
      <c r="BE10" s="57">
        <v>39.9</v>
      </c>
      <c r="BF10" s="57">
        <v>46.6</v>
      </c>
      <c r="BG10" s="57">
        <v>65.599999999999994</v>
      </c>
      <c r="BH10" s="57">
        <v>64</v>
      </c>
      <c r="BI10" s="57">
        <v>117.6</v>
      </c>
      <c r="BJ10" s="57">
        <v>96.4</v>
      </c>
      <c r="BK10" s="57">
        <v>21.9</v>
      </c>
      <c r="BL10" s="57">
        <v>113.5</v>
      </c>
      <c r="BM10" s="57">
        <v>340.9</v>
      </c>
    </row>
    <row r="11" spans="1:65">
      <c r="A11" s="83" t="s">
        <v>84</v>
      </c>
      <c r="B11" s="51">
        <v>2019</v>
      </c>
      <c r="C11" s="57">
        <v>2.6</v>
      </c>
      <c r="D11" s="57">
        <v>1.5</v>
      </c>
      <c r="E11" s="57">
        <v>573.5</v>
      </c>
      <c r="F11" s="57">
        <v>99.7</v>
      </c>
      <c r="G11" s="57">
        <v>29.8</v>
      </c>
      <c r="H11" s="57">
        <v>146.69999999999999</v>
      </c>
      <c r="I11" s="57">
        <v>146.69999999999999</v>
      </c>
      <c r="J11" s="57">
        <v>64.599999999999994</v>
      </c>
      <c r="K11" s="57">
        <v>2.6</v>
      </c>
      <c r="L11" s="57">
        <v>76</v>
      </c>
      <c r="M11" s="57">
        <v>1.5</v>
      </c>
      <c r="N11" s="57">
        <v>497.6</v>
      </c>
      <c r="O11" s="57">
        <v>32.700000000000003</v>
      </c>
      <c r="Q11" s="57">
        <v>29.8</v>
      </c>
      <c r="R11" s="57">
        <v>2.4</v>
      </c>
      <c r="S11" s="57">
        <v>62.6</v>
      </c>
      <c r="T11" s="57">
        <v>39.799999999999997</v>
      </c>
      <c r="U11" s="57">
        <v>434.7</v>
      </c>
      <c r="V11" s="57">
        <v>57.3</v>
      </c>
      <c r="W11" s="57">
        <v>3.9</v>
      </c>
      <c r="X11" s="57">
        <v>255.5</v>
      </c>
      <c r="Y11" s="57">
        <v>67.900000000000006</v>
      </c>
      <c r="Z11" s="57">
        <v>36.4</v>
      </c>
      <c r="AA11" s="57">
        <v>65.5</v>
      </c>
      <c r="AB11" s="57">
        <v>133.30000000000001</v>
      </c>
      <c r="AC11" s="57">
        <v>109.4</v>
      </c>
      <c r="AD11" s="57">
        <v>224.6</v>
      </c>
      <c r="AE11" s="57">
        <v>213.2</v>
      </c>
      <c r="AF11" s="57">
        <v>3.5</v>
      </c>
      <c r="AG11" s="57">
        <v>67</v>
      </c>
      <c r="AH11" s="57">
        <v>786.8</v>
      </c>
      <c r="AI11" s="130">
        <v>23.8</v>
      </c>
      <c r="AJ11" s="57">
        <v>8.8000000000000007</v>
      </c>
      <c r="AK11" s="57">
        <v>153.5</v>
      </c>
      <c r="AL11" s="57">
        <v>139.19999999999999</v>
      </c>
      <c r="AM11" s="57">
        <v>14.7</v>
      </c>
      <c r="AN11" s="57">
        <v>158.6</v>
      </c>
      <c r="AO11" s="57">
        <v>158.6</v>
      </c>
      <c r="AP11" s="57">
        <v>126</v>
      </c>
      <c r="AQ11" s="57">
        <v>17.3</v>
      </c>
      <c r="AR11" s="57">
        <v>32.5</v>
      </c>
      <c r="AS11" s="57">
        <v>8.8000000000000007</v>
      </c>
      <c r="AT11" s="57">
        <v>121</v>
      </c>
      <c r="AU11" s="57">
        <v>13.2</v>
      </c>
      <c r="AV11" s="57">
        <v>6.5</v>
      </c>
      <c r="AW11" s="57">
        <v>14.7</v>
      </c>
      <c r="AY11" s="57">
        <v>490.1</v>
      </c>
      <c r="AZ11" s="57">
        <v>2</v>
      </c>
      <c r="BA11" s="57">
        <v>2</v>
      </c>
      <c r="BC11" s="57">
        <v>4.4000000000000004</v>
      </c>
      <c r="BD11" s="57">
        <v>27.7</v>
      </c>
      <c r="BE11" s="57">
        <v>11.1</v>
      </c>
      <c r="BF11" s="57">
        <v>85.5</v>
      </c>
      <c r="BG11" s="57">
        <v>87.6</v>
      </c>
      <c r="BH11" s="57">
        <v>54.5</v>
      </c>
      <c r="BI11" s="57">
        <v>151.69999999999999</v>
      </c>
      <c r="BJ11" s="57">
        <v>69.099999999999994</v>
      </c>
      <c r="BK11" s="57">
        <v>11.3</v>
      </c>
      <c r="BL11" s="57">
        <v>126</v>
      </c>
      <c r="BM11" s="57">
        <v>372.5</v>
      </c>
    </row>
    <row r="12" spans="1:65">
      <c r="A12" s="83" t="s">
        <v>84</v>
      </c>
      <c r="B12" s="51">
        <v>2020</v>
      </c>
      <c r="C12" s="57">
        <v>5.2</v>
      </c>
      <c r="D12" s="57">
        <v>0.2</v>
      </c>
      <c r="E12" s="57">
        <v>466.5</v>
      </c>
      <c r="F12" s="57">
        <v>175.7</v>
      </c>
      <c r="G12" s="57">
        <v>65.400000000000006</v>
      </c>
      <c r="H12" s="57">
        <v>137.9</v>
      </c>
      <c r="I12" s="57">
        <v>137.9</v>
      </c>
      <c r="J12" s="57">
        <v>142.4</v>
      </c>
      <c r="K12" s="57">
        <v>5.0999999999999996</v>
      </c>
      <c r="L12" s="57">
        <v>16.3</v>
      </c>
      <c r="M12" s="57">
        <v>0.2</v>
      </c>
      <c r="N12" s="57">
        <v>450.2</v>
      </c>
      <c r="O12" s="57">
        <v>28.9</v>
      </c>
      <c r="P12" s="57">
        <v>0.1</v>
      </c>
      <c r="Q12" s="57">
        <v>65.400000000000006</v>
      </c>
      <c r="R12" s="57">
        <v>4.4000000000000004</v>
      </c>
      <c r="S12" s="57">
        <v>131.30000000000001</v>
      </c>
      <c r="T12" s="57">
        <v>22.4</v>
      </c>
      <c r="U12" s="57">
        <v>347.3</v>
      </c>
      <c r="V12" s="57">
        <v>121.3</v>
      </c>
      <c r="W12" s="57">
        <v>13.7</v>
      </c>
      <c r="X12" s="57">
        <v>214.8</v>
      </c>
      <c r="Y12" s="57">
        <v>145.30000000000001</v>
      </c>
      <c r="Z12" s="57">
        <v>59.3</v>
      </c>
      <c r="AA12" s="57">
        <v>70.900000000000006</v>
      </c>
      <c r="AB12" s="57">
        <v>162.80000000000001</v>
      </c>
      <c r="AC12" s="57">
        <v>62.8</v>
      </c>
      <c r="AD12" s="57">
        <v>105</v>
      </c>
      <c r="AE12" s="57">
        <v>242.4</v>
      </c>
      <c r="AF12" s="57">
        <v>2.2999999999999998</v>
      </c>
      <c r="AG12" s="57">
        <v>146.69999999999999</v>
      </c>
      <c r="AH12" s="57">
        <v>704.1</v>
      </c>
      <c r="AI12" s="130">
        <v>17.100000000000001</v>
      </c>
      <c r="AJ12" s="57">
        <v>19.3</v>
      </c>
      <c r="AK12" s="57">
        <v>205.6</v>
      </c>
      <c r="AL12" s="57">
        <v>72.5</v>
      </c>
      <c r="AM12" s="57">
        <v>2.5</v>
      </c>
      <c r="AN12" s="57">
        <v>219.1</v>
      </c>
      <c r="AO12" s="57">
        <v>219.1</v>
      </c>
      <c r="AP12" s="57">
        <v>70.3</v>
      </c>
      <c r="AQ12" s="57">
        <v>14.4</v>
      </c>
      <c r="AR12" s="57">
        <v>67.7</v>
      </c>
      <c r="AS12" s="57">
        <v>19.3</v>
      </c>
      <c r="AT12" s="57">
        <v>137.9</v>
      </c>
      <c r="AU12" s="57">
        <v>2</v>
      </c>
      <c r="AV12" s="57">
        <v>2.7</v>
      </c>
      <c r="AW12" s="57">
        <v>2.5</v>
      </c>
      <c r="AX12" s="57">
        <v>0.2</v>
      </c>
      <c r="AY12" s="57">
        <v>520.4</v>
      </c>
      <c r="AZ12" s="57">
        <v>7.1</v>
      </c>
      <c r="BC12" s="57">
        <v>8.6999999999999993</v>
      </c>
      <c r="BD12" s="57">
        <v>4.7</v>
      </c>
      <c r="BE12" s="57">
        <v>36.700000000000003</v>
      </c>
      <c r="BF12" s="57">
        <v>26.2</v>
      </c>
      <c r="BG12" s="57">
        <v>96.9</v>
      </c>
      <c r="BH12" s="57">
        <v>98.1</v>
      </c>
      <c r="BI12" s="57">
        <v>218.9</v>
      </c>
      <c r="BJ12" s="57">
        <v>51.6</v>
      </c>
      <c r="BK12" s="57">
        <v>3.1</v>
      </c>
      <c r="BL12" s="57">
        <v>70.5</v>
      </c>
      <c r="BM12" s="57">
        <v>465.7</v>
      </c>
    </row>
    <row r="13" spans="1:65">
      <c r="A13" s="83" t="s">
        <v>84</v>
      </c>
      <c r="B13" s="51">
        <v>2021</v>
      </c>
      <c r="C13" s="57">
        <v>6.9</v>
      </c>
      <c r="D13" s="57">
        <v>10.1</v>
      </c>
      <c r="E13" s="57">
        <v>702.5</v>
      </c>
      <c r="F13" s="57">
        <v>216.9</v>
      </c>
      <c r="G13" s="57">
        <v>2.2999999999999998</v>
      </c>
      <c r="H13" s="57">
        <v>78.900000000000006</v>
      </c>
      <c r="I13" s="57">
        <v>78.900000000000006</v>
      </c>
      <c r="J13" s="57">
        <v>100</v>
      </c>
      <c r="K13" s="57">
        <v>0.1</v>
      </c>
      <c r="L13" s="57">
        <v>22.5</v>
      </c>
      <c r="M13" s="57">
        <v>10.1</v>
      </c>
      <c r="N13" s="57">
        <v>680.1</v>
      </c>
      <c r="O13" s="57">
        <v>105</v>
      </c>
      <c r="P13" s="57">
        <v>6.8</v>
      </c>
      <c r="Q13" s="57">
        <v>2.2999999999999998</v>
      </c>
      <c r="R13" s="57">
        <v>11.9</v>
      </c>
      <c r="S13" s="57">
        <v>119.4</v>
      </c>
      <c r="T13" s="57">
        <v>108.9</v>
      </c>
      <c r="U13" s="57">
        <v>275.5</v>
      </c>
      <c r="V13" s="57">
        <v>198.4</v>
      </c>
      <c r="W13" s="57">
        <v>4.7</v>
      </c>
      <c r="X13" s="57">
        <v>310.7</v>
      </c>
      <c r="Y13" s="57">
        <v>130.4</v>
      </c>
      <c r="Z13" s="57">
        <v>468</v>
      </c>
      <c r="AA13" s="57">
        <v>2192.3000000000002</v>
      </c>
      <c r="AB13" s="57">
        <v>67.3</v>
      </c>
      <c r="AC13" s="57">
        <v>423</v>
      </c>
      <c r="AD13" s="57">
        <v>149.9</v>
      </c>
      <c r="AE13" s="57">
        <v>2135.8000000000002</v>
      </c>
      <c r="AF13" s="57">
        <v>196.5</v>
      </c>
      <c r="AG13" s="57">
        <v>111.9</v>
      </c>
      <c r="AH13" s="57">
        <v>905.7</v>
      </c>
      <c r="AI13" s="130">
        <v>68.3</v>
      </c>
      <c r="AJ13" s="57">
        <v>369.4</v>
      </c>
      <c r="AK13" s="57">
        <v>476</v>
      </c>
      <c r="AL13" s="57">
        <v>199.1</v>
      </c>
      <c r="AM13" s="57">
        <v>7.2</v>
      </c>
      <c r="AN13" s="57">
        <v>496.5</v>
      </c>
      <c r="AO13" s="57">
        <v>496.5</v>
      </c>
      <c r="AP13" s="57">
        <v>190.3</v>
      </c>
      <c r="AQ13" s="57">
        <v>49</v>
      </c>
      <c r="AR13" s="57">
        <v>160.19999999999999</v>
      </c>
      <c r="AS13" s="57">
        <v>369.4</v>
      </c>
      <c r="AT13" s="57">
        <v>315.8</v>
      </c>
      <c r="AU13" s="57">
        <v>7.9</v>
      </c>
      <c r="AV13" s="57">
        <v>19.3</v>
      </c>
      <c r="AW13" s="57">
        <v>7.2</v>
      </c>
      <c r="AX13" s="57">
        <v>0.9</v>
      </c>
      <c r="AY13" s="57">
        <v>1616.3</v>
      </c>
      <c r="BD13" s="57">
        <v>404.8</v>
      </c>
      <c r="BE13" s="57">
        <v>465.8</v>
      </c>
      <c r="BF13" s="57">
        <v>130.4</v>
      </c>
      <c r="BG13" s="57">
        <v>231.2</v>
      </c>
      <c r="BH13" s="57">
        <v>21</v>
      </c>
      <c r="BI13" s="57">
        <v>326.10000000000002</v>
      </c>
      <c r="BJ13" s="57">
        <v>31.4</v>
      </c>
      <c r="BK13" s="57">
        <v>5.6</v>
      </c>
      <c r="BL13" s="57">
        <v>191.2</v>
      </c>
      <c r="BM13" s="57">
        <v>1425.2</v>
      </c>
    </row>
    <row r="14" spans="1:65">
      <c r="A14" s="83" t="s">
        <v>84</v>
      </c>
      <c r="B14" s="51">
        <v>2022</v>
      </c>
      <c r="C14" s="57">
        <v>25.5</v>
      </c>
      <c r="D14" s="57">
        <v>23.3</v>
      </c>
      <c r="E14" s="57">
        <v>1063.2</v>
      </c>
      <c r="F14" s="57">
        <v>238.8</v>
      </c>
      <c r="G14" s="57">
        <v>5.4</v>
      </c>
      <c r="H14" s="57">
        <v>135.1</v>
      </c>
      <c r="I14" s="57">
        <v>135.1</v>
      </c>
      <c r="J14" s="57">
        <v>116.3</v>
      </c>
      <c r="K14" s="57">
        <v>18.3</v>
      </c>
      <c r="L14" s="57">
        <v>108.7</v>
      </c>
      <c r="M14" s="57">
        <v>23.3</v>
      </c>
      <c r="N14" s="57">
        <v>954.4</v>
      </c>
      <c r="O14" s="57">
        <v>106.9</v>
      </c>
      <c r="P14" s="57">
        <v>7.2</v>
      </c>
      <c r="Q14" s="57">
        <v>5.4</v>
      </c>
      <c r="R14" s="57">
        <v>15.6</v>
      </c>
      <c r="S14" s="57">
        <v>138.5</v>
      </c>
      <c r="T14" s="57">
        <v>61.1</v>
      </c>
      <c r="U14" s="57">
        <v>694.4</v>
      </c>
      <c r="V14" s="57">
        <v>215</v>
      </c>
      <c r="W14" s="57">
        <v>5.9</v>
      </c>
      <c r="X14" s="57">
        <v>376.5</v>
      </c>
      <c r="Y14" s="57">
        <v>217.5</v>
      </c>
      <c r="Z14" s="57">
        <v>51.2</v>
      </c>
      <c r="AA14" s="57">
        <v>238.9</v>
      </c>
      <c r="AB14" s="57">
        <v>286</v>
      </c>
      <c r="AC14" s="57">
        <v>99.5</v>
      </c>
      <c r="AD14" s="57">
        <v>119.7</v>
      </c>
      <c r="AE14" s="57">
        <v>425.8</v>
      </c>
      <c r="AF14" s="57">
        <v>52.8</v>
      </c>
      <c r="AG14" s="57">
        <v>131.9</v>
      </c>
      <c r="AH14" s="57">
        <v>1359.4</v>
      </c>
      <c r="AI14" s="130">
        <v>67.2</v>
      </c>
      <c r="AJ14" s="57">
        <v>248.1</v>
      </c>
      <c r="AK14" s="57">
        <v>478.2</v>
      </c>
      <c r="AL14" s="57">
        <v>222.6</v>
      </c>
      <c r="AM14" s="57">
        <v>14.6</v>
      </c>
      <c r="AN14" s="57">
        <v>598.4</v>
      </c>
      <c r="AO14" s="57">
        <v>598.4</v>
      </c>
      <c r="AP14" s="57">
        <v>215.2</v>
      </c>
      <c r="AQ14" s="57">
        <v>27.4</v>
      </c>
      <c r="AR14" s="57">
        <v>86.3</v>
      </c>
      <c r="AS14" s="57">
        <v>248.1</v>
      </c>
      <c r="AT14" s="57">
        <v>392</v>
      </c>
      <c r="AU14" s="57">
        <v>6.4</v>
      </c>
      <c r="AV14" s="57">
        <v>39.799999999999997</v>
      </c>
      <c r="AW14" s="57">
        <v>14.6</v>
      </c>
      <c r="AX14" s="57">
        <v>1</v>
      </c>
      <c r="AY14" s="57">
        <v>1629.2</v>
      </c>
      <c r="BD14" s="57">
        <v>181.5</v>
      </c>
      <c r="BE14" s="57">
        <v>424.4</v>
      </c>
      <c r="BF14" s="57">
        <v>191.2</v>
      </c>
      <c r="BG14" s="57">
        <v>359.9</v>
      </c>
      <c r="BH14" s="57">
        <v>44.3</v>
      </c>
      <c r="BI14" s="57">
        <v>185.2</v>
      </c>
      <c r="BJ14" s="57">
        <v>39.4</v>
      </c>
      <c r="BK14" s="57">
        <v>203.3</v>
      </c>
      <c r="BL14" s="57">
        <v>216.2</v>
      </c>
      <c r="BM14" s="57">
        <v>1413</v>
      </c>
    </row>
    <row r="15" spans="1:65">
      <c r="A15" s="83" t="s">
        <v>84</v>
      </c>
      <c r="B15" s="51">
        <v>2023</v>
      </c>
      <c r="C15" s="57">
        <v>2.9</v>
      </c>
      <c r="D15" s="57">
        <v>17</v>
      </c>
      <c r="E15" s="57">
        <v>1396.2</v>
      </c>
      <c r="F15" s="57">
        <v>184.9</v>
      </c>
      <c r="G15" s="57">
        <v>1.8</v>
      </c>
      <c r="H15" s="57">
        <v>127</v>
      </c>
      <c r="I15" s="57">
        <v>127</v>
      </c>
      <c r="J15" s="57">
        <v>130</v>
      </c>
      <c r="K15" s="57">
        <v>1.1000000000000001</v>
      </c>
      <c r="L15" s="57">
        <v>152.4</v>
      </c>
      <c r="M15" s="57">
        <v>17</v>
      </c>
      <c r="N15" s="57">
        <v>1243.9000000000001</v>
      </c>
      <c r="O15" s="57">
        <v>44.4</v>
      </c>
      <c r="P15" s="57">
        <v>1.8</v>
      </c>
      <c r="Q15" s="57">
        <v>1.8</v>
      </c>
      <c r="R15" s="57">
        <v>10.5</v>
      </c>
      <c r="S15" s="57">
        <v>153.6</v>
      </c>
      <c r="T15" s="57">
        <v>135.4</v>
      </c>
      <c r="U15" s="57">
        <v>848.7</v>
      </c>
      <c r="V15" s="57">
        <v>200.7</v>
      </c>
      <c r="W15" s="57">
        <v>6.1</v>
      </c>
      <c r="X15" s="57">
        <v>385.3</v>
      </c>
      <c r="Y15" s="57">
        <v>249.8</v>
      </c>
      <c r="Z15" s="57">
        <v>127.9</v>
      </c>
      <c r="AA15" s="57">
        <v>296.3</v>
      </c>
      <c r="AB15" s="57">
        <v>433.5</v>
      </c>
      <c r="AC15" s="57">
        <v>87.9</v>
      </c>
      <c r="AD15" s="57">
        <v>121.8</v>
      </c>
      <c r="AE15" s="57">
        <v>330</v>
      </c>
      <c r="AF15" s="57">
        <v>82.7</v>
      </c>
      <c r="AG15" s="57">
        <v>140.5</v>
      </c>
      <c r="AH15" s="57">
        <v>1589.4</v>
      </c>
      <c r="AI15" s="130">
        <v>106.52119999999999</v>
      </c>
      <c r="AJ15" s="130">
        <v>222.3794</v>
      </c>
      <c r="AK15" s="130">
        <v>413.63659999999999</v>
      </c>
      <c r="AL15" s="130">
        <v>197.3597</v>
      </c>
      <c r="AM15" s="130">
        <v>13.9223</v>
      </c>
      <c r="AN15" s="130">
        <v>501.73399999999998</v>
      </c>
      <c r="AO15" s="130">
        <v>501.73399999999998</v>
      </c>
      <c r="AP15" s="130">
        <v>173.7227</v>
      </c>
      <c r="AQ15" s="130">
        <v>35.832999999999998</v>
      </c>
      <c r="AR15" s="130">
        <v>25.0383</v>
      </c>
      <c r="AS15" s="130">
        <v>222.3794</v>
      </c>
      <c r="AT15" s="130">
        <v>388.59829999999999</v>
      </c>
      <c r="AU15" s="130">
        <v>23.1859</v>
      </c>
      <c r="AV15" s="130">
        <v>70.688199999999995</v>
      </c>
      <c r="AW15" s="130">
        <v>13.9223</v>
      </c>
      <c r="AX15" s="130">
        <v>0.4511</v>
      </c>
      <c r="AY15" s="130">
        <v>1455.5531000000001</v>
      </c>
      <c r="BD15" s="130">
        <v>228.94900000000001</v>
      </c>
      <c r="BE15" s="130">
        <v>402.38549999999998</v>
      </c>
      <c r="BF15" s="130">
        <v>131.58439999999999</v>
      </c>
      <c r="BG15" s="130">
        <v>315.36990000000003</v>
      </c>
      <c r="BH15" s="130">
        <v>32.718400000000003</v>
      </c>
      <c r="BI15" s="130">
        <v>265.37729999999999</v>
      </c>
      <c r="BJ15" s="130">
        <v>25.773499999999999</v>
      </c>
      <c r="BK15" s="130">
        <v>53.395300000000006</v>
      </c>
      <c r="BL15" s="130">
        <v>174.1738</v>
      </c>
      <c r="BM15" s="130">
        <v>1281.3793000000001</v>
      </c>
    </row>
    <row r="16" spans="1:65">
      <c r="A16" s="83" t="s">
        <v>84</v>
      </c>
      <c r="B16" s="51">
        <v>2024</v>
      </c>
      <c r="C16" s="57">
        <v>26.6</v>
      </c>
      <c r="D16" s="57">
        <v>12.4</v>
      </c>
      <c r="E16" s="57">
        <v>1522.2</v>
      </c>
      <c r="F16" s="57">
        <v>265.39999999999998</v>
      </c>
      <c r="G16" s="57">
        <v>13.2</v>
      </c>
      <c r="H16" s="57">
        <v>89.9</v>
      </c>
      <c r="I16" s="57">
        <v>89.9</v>
      </c>
      <c r="J16" s="57">
        <v>113.1</v>
      </c>
      <c r="K16" s="57">
        <v>4.5</v>
      </c>
      <c r="L16" s="57">
        <v>65.5</v>
      </c>
      <c r="M16" s="57">
        <v>12.4</v>
      </c>
      <c r="N16" s="57">
        <v>1456.7</v>
      </c>
      <c r="O16" s="57">
        <v>140.80000000000001</v>
      </c>
      <c r="P16" s="57">
        <v>22</v>
      </c>
      <c r="Q16" s="57">
        <v>13.2</v>
      </c>
      <c r="R16" s="57">
        <v>11.5</v>
      </c>
      <c r="S16" s="57">
        <v>117.9</v>
      </c>
      <c r="T16" s="57">
        <v>23.7</v>
      </c>
      <c r="U16" s="57">
        <v>1042.5</v>
      </c>
      <c r="V16" s="57">
        <v>350.1</v>
      </c>
      <c r="W16" s="57">
        <v>38.5</v>
      </c>
      <c r="X16" s="57">
        <v>357</v>
      </c>
      <c r="Y16" s="57">
        <v>267.7</v>
      </c>
      <c r="Z16" s="57">
        <v>86.9</v>
      </c>
      <c r="AA16" s="57">
        <v>335.2</v>
      </c>
      <c r="AB16" s="57">
        <v>381.1</v>
      </c>
      <c r="AC16" s="57">
        <v>138.9</v>
      </c>
      <c r="AD16" s="57">
        <v>123.3</v>
      </c>
      <c r="AE16" s="57">
        <v>578</v>
      </c>
      <c r="AF16" s="57">
        <v>18.600000000000001</v>
      </c>
      <c r="AG16" s="57">
        <v>124.5</v>
      </c>
      <c r="AH16" s="57">
        <v>1805.1</v>
      </c>
      <c r="AI16" s="130">
        <v>125.8</v>
      </c>
      <c r="AJ16" s="130">
        <v>199.2</v>
      </c>
      <c r="AK16" s="130">
        <v>614.79999999999995</v>
      </c>
      <c r="AL16" s="130">
        <v>189.2</v>
      </c>
      <c r="AM16" s="130">
        <v>30.7</v>
      </c>
      <c r="AN16" s="130">
        <v>561.6</v>
      </c>
      <c r="AO16" s="130">
        <v>561.6</v>
      </c>
      <c r="AP16" s="130">
        <v>176.6</v>
      </c>
      <c r="AQ16" s="130">
        <v>28.3</v>
      </c>
      <c r="AR16" s="130">
        <v>49.2</v>
      </c>
      <c r="AS16" s="130">
        <v>199.2</v>
      </c>
      <c r="AT16" s="130">
        <v>565.5</v>
      </c>
      <c r="AU16" s="130">
        <v>12</v>
      </c>
      <c r="AV16" s="130">
        <v>97.5</v>
      </c>
      <c r="AW16" s="130">
        <v>30.7</v>
      </c>
      <c r="AX16" s="130"/>
      <c r="AY16" s="130">
        <v>1721.4</v>
      </c>
      <c r="BD16" s="130">
        <v>193.9</v>
      </c>
      <c r="BE16" s="130">
        <v>475.2</v>
      </c>
      <c r="BF16" s="130">
        <v>125.7</v>
      </c>
      <c r="BG16" s="130">
        <v>449.2</v>
      </c>
      <c r="BH16" s="130">
        <v>50.3</v>
      </c>
      <c r="BI16" s="130">
        <v>328.1</v>
      </c>
      <c r="BJ16" s="130">
        <v>34.4</v>
      </c>
      <c r="BK16" s="130">
        <v>64.5</v>
      </c>
      <c r="BL16">
        <v>175.3</v>
      </c>
      <c r="BM16" s="130">
        <v>1546.1</v>
      </c>
    </row>
    <row r="17" spans="1:65">
      <c r="A17" s="83" t="s">
        <v>85</v>
      </c>
      <c r="B17" s="51">
        <v>2010</v>
      </c>
      <c r="I17" s="57">
        <v>25.4</v>
      </c>
      <c r="J17" s="57">
        <v>74</v>
      </c>
      <c r="K17" s="57">
        <v>0.4</v>
      </c>
      <c r="L17" s="57">
        <v>40.4</v>
      </c>
      <c r="M17" s="57"/>
      <c r="N17" s="57">
        <v>400.5</v>
      </c>
      <c r="O17" s="57">
        <v>98.2</v>
      </c>
      <c r="P17" s="57">
        <v>3.1</v>
      </c>
      <c r="Q17" s="57">
        <v>6.2</v>
      </c>
      <c r="R17" s="57">
        <v>8.9</v>
      </c>
      <c r="S17" s="57">
        <v>65</v>
      </c>
      <c r="T17" s="57">
        <v>30.8</v>
      </c>
      <c r="U17" s="57">
        <v>374.8</v>
      </c>
      <c r="V17" s="57">
        <v>38.200000000000003</v>
      </c>
      <c r="W17" s="57">
        <v>7.2</v>
      </c>
      <c r="X17" s="57">
        <v>141.1</v>
      </c>
      <c r="Y17" s="57">
        <v>169.2</v>
      </c>
      <c r="Z17" s="57">
        <v>104.1</v>
      </c>
      <c r="AA17" s="57">
        <v>128.9</v>
      </c>
      <c r="AB17" s="57">
        <v>51</v>
      </c>
      <c r="AC17" s="57">
        <v>74.3</v>
      </c>
      <c r="AD17" s="57">
        <v>103.4</v>
      </c>
      <c r="AE17" s="57">
        <v>25.3</v>
      </c>
      <c r="AF17" s="57">
        <v>0.9</v>
      </c>
      <c r="AG17" s="57"/>
      <c r="AH17" s="57"/>
      <c r="AO17" s="57">
        <v>100.7</v>
      </c>
      <c r="AP17" s="57">
        <v>131.80000000000001</v>
      </c>
      <c r="AQ17" s="57">
        <v>47.4</v>
      </c>
      <c r="AR17" s="57">
        <v>49.9</v>
      </c>
      <c r="AS17" s="57">
        <v>61.1</v>
      </c>
      <c r="AT17" s="57">
        <v>239.3</v>
      </c>
      <c r="AU17" s="57">
        <v>28.2</v>
      </c>
      <c r="AV17" s="57">
        <v>42.8</v>
      </c>
      <c r="AW17" s="57">
        <v>100.8</v>
      </c>
      <c r="AX17" s="57">
        <v>0.7</v>
      </c>
      <c r="AY17" s="57">
        <v>802.8</v>
      </c>
      <c r="BD17" s="57">
        <v>215</v>
      </c>
      <c r="BE17" s="57">
        <v>168.9</v>
      </c>
      <c r="BF17" s="57">
        <v>60.7</v>
      </c>
      <c r="BG17" s="57">
        <v>123.3</v>
      </c>
      <c r="BH17" s="57">
        <v>62.1</v>
      </c>
      <c r="BI17" s="57">
        <v>172.8</v>
      </c>
    </row>
    <row r="18" spans="1:65">
      <c r="A18" s="83" t="s">
        <v>85</v>
      </c>
      <c r="B18" s="51">
        <v>2011</v>
      </c>
      <c r="I18" s="57">
        <v>36.1</v>
      </c>
      <c r="J18" s="57">
        <v>82.6</v>
      </c>
      <c r="K18" s="57">
        <v>0.2</v>
      </c>
      <c r="L18" s="57">
        <v>7.4</v>
      </c>
      <c r="M18" s="57"/>
      <c r="N18" s="57">
        <v>607.79999999999995</v>
      </c>
      <c r="O18" s="57">
        <v>155.69999999999999</v>
      </c>
      <c r="P18" s="57">
        <v>0.4</v>
      </c>
      <c r="Q18" s="57">
        <v>6.4</v>
      </c>
      <c r="R18" s="57">
        <v>3.7</v>
      </c>
      <c r="S18" s="57">
        <v>67.599999999999994</v>
      </c>
      <c r="T18" s="57">
        <v>13.2</v>
      </c>
      <c r="U18" s="57">
        <v>540.20000000000005</v>
      </c>
      <c r="V18" s="57">
        <v>69.400000000000006</v>
      </c>
      <c r="W18" s="57">
        <v>5.5</v>
      </c>
      <c r="X18" s="57">
        <v>204.3</v>
      </c>
      <c r="Y18" s="57">
        <v>278.7</v>
      </c>
      <c r="Z18" s="57">
        <v>176.2</v>
      </c>
      <c r="AA18" s="57">
        <v>122</v>
      </c>
      <c r="AB18" s="57">
        <v>74.3</v>
      </c>
      <c r="AC18" s="57">
        <v>72.5</v>
      </c>
      <c r="AD18" s="57">
        <v>126.6</v>
      </c>
      <c r="AE18" s="57">
        <v>44.3</v>
      </c>
      <c r="AF18" s="57">
        <v>5.7</v>
      </c>
      <c r="AG18" s="57"/>
      <c r="AH18" s="57"/>
      <c r="AO18" s="57">
        <v>62.1</v>
      </c>
      <c r="AP18" s="57">
        <v>90.6</v>
      </c>
      <c r="AQ18" s="57">
        <v>200.7</v>
      </c>
      <c r="AR18" s="57">
        <v>56.6</v>
      </c>
      <c r="AS18" s="57">
        <v>35.5</v>
      </c>
      <c r="AT18" s="57">
        <v>379.1</v>
      </c>
      <c r="AU18" s="57">
        <v>13.5</v>
      </c>
      <c r="AV18" s="57">
        <v>38.200000000000003</v>
      </c>
      <c r="AW18" s="57">
        <v>79.400000000000006</v>
      </c>
      <c r="AX18" s="57">
        <v>0.8</v>
      </c>
      <c r="AY18" s="57">
        <v>956.4</v>
      </c>
      <c r="BD18" s="57">
        <v>204.5</v>
      </c>
      <c r="BE18" s="57">
        <v>146.30000000000001</v>
      </c>
      <c r="BF18" s="57">
        <v>74.2</v>
      </c>
      <c r="BG18" s="57">
        <v>72.099999999999994</v>
      </c>
      <c r="BH18" s="57">
        <v>89.6</v>
      </c>
      <c r="BI18" s="57">
        <v>157.1</v>
      </c>
    </row>
    <row r="19" spans="1:65">
      <c r="A19" s="83" t="s">
        <v>85</v>
      </c>
      <c r="B19" s="51">
        <v>2012</v>
      </c>
      <c r="I19" s="57">
        <v>21.3</v>
      </c>
      <c r="J19" s="57">
        <v>131.69999999999999</v>
      </c>
      <c r="K19" s="57">
        <v>0.1</v>
      </c>
      <c r="L19" s="57">
        <v>36.1</v>
      </c>
      <c r="M19" s="57"/>
      <c r="N19" s="57">
        <v>570.20000000000005</v>
      </c>
      <c r="O19" s="57">
        <v>151.4</v>
      </c>
      <c r="P19" s="57">
        <v>0.9</v>
      </c>
      <c r="Q19" s="57">
        <v>7.4</v>
      </c>
      <c r="R19" s="57">
        <v>5.9</v>
      </c>
      <c r="S19" s="57">
        <v>99.9</v>
      </c>
      <c r="T19" s="57">
        <v>7.9</v>
      </c>
      <c r="U19" s="57">
        <v>503.1</v>
      </c>
      <c r="V19" s="57">
        <v>69.2</v>
      </c>
      <c r="W19" s="57">
        <v>11.9</v>
      </c>
      <c r="X19" s="57">
        <v>232.9</v>
      </c>
      <c r="Y19" s="57">
        <v>265.60000000000002</v>
      </c>
      <c r="Z19" s="57">
        <v>134.4</v>
      </c>
      <c r="AA19" s="57">
        <v>147.1</v>
      </c>
      <c r="AB19" s="57">
        <v>108.5</v>
      </c>
      <c r="AC19" s="57">
        <v>68.900000000000006</v>
      </c>
      <c r="AD19" s="57">
        <v>146.30000000000001</v>
      </c>
      <c r="AE19" s="57">
        <v>49.9</v>
      </c>
      <c r="AF19" s="57">
        <v>4.2</v>
      </c>
      <c r="AG19" s="57"/>
      <c r="AH19" s="57"/>
      <c r="AO19" s="57">
        <v>107.7</v>
      </c>
      <c r="AP19" s="57">
        <v>672.3</v>
      </c>
      <c r="AQ19" s="57">
        <v>474</v>
      </c>
      <c r="AR19" s="57">
        <v>23.7</v>
      </c>
      <c r="AS19" s="57">
        <v>54.1</v>
      </c>
      <c r="AT19" s="57">
        <v>216.9</v>
      </c>
      <c r="AU19" s="57">
        <v>9.6999999999999993</v>
      </c>
      <c r="AV19" s="57">
        <v>52.3</v>
      </c>
      <c r="AW19" s="57">
        <v>96.1</v>
      </c>
      <c r="AX19" s="57">
        <v>0.6</v>
      </c>
      <c r="AY19" s="57">
        <v>1707.2</v>
      </c>
      <c r="AZ19" s="57">
        <v>0.2</v>
      </c>
      <c r="BC19" s="57">
        <v>0.1</v>
      </c>
      <c r="BD19">
        <v>405.6</v>
      </c>
      <c r="BE19">
        <v>300</v>
      </c>
      <c r="BF19">
        <v>285.89999999999998</v>
      </c>
      <c r="BG19">
        <v>358.3</v>
      </c>
      <c r="BH19">
        <v>213.9</v>
      </c>
      <c r="BI19">
        <v>119.8</v>
      </c>
      <c r="BJ19">
        <v>24</v>
      </c>
      <c r="BK19">
        <v>0.1</v>
      </c>
    </row>
    <row r="20" spans="1:65">
      <c r="A20" s="83" t="s">
        <v>85</v>
      </c>
      <c r="B20" s="51">
        <v>2013</v>
      </c>
      <c r="I20" s="57">
        <v>41.8</v>
      </c>
      <c r="J20" s="57">
        <v>337.9</v>
      </c>
      <c r="K20" s="57"/>
      <c r="L20" s="57">
        <v>53.2</v>
      </c>
      <c r="M20" s="57"/>
      <c r="N20" s="57">
        <v>897.4</v>
      </c>
      <c r="O20" s="57">
        <v>185.4</v>
      </c>
      <c r="P20" s="57">
        <v>4.8</v>
      </c>
      <c r="Q20" s="57">
        <v>10.6</v>
      </c>
      <c r="R20" s="57">
        <v>20.3</v>
      </c>
      <c r="S20" s="57">
        <v>275.39999999999998</v>
      </c>
      <c r="T20" s="57">
        <v>18.399999999999999</v>
      </c>
      <c r="U20" s="57">
        <v>778.9</v>
      </c>
      <c r="V20" s="57">
        <v>125.6</v>
      </c>
      <c r="W20" s="57">
        <v>48.7</v>
      </c>
      <c r="X20" s="57">
        <v>304.2</v>
      </c>
      <c r="Y20" s="57">
        <v>466.4</v>
      </c>
      <c r="Z20" s="57">
        <v>189.5</v>
      </c>
      <c r="AA20" s="57">
        <v>172.9</v>
      </c>
      <c r="AB20" s="57">
        <v>168.5</v>
      </c>
      <c r="AC20" s="57">
        <v>105.9</v>
      </c>
      <c r="AD20" s="57">
        <v>281.7</v>
      </c>
      <c r="AE20" s="57">
        <v>160.4</v>
      </c>
      <c r="AF20" s="57">
        <v>6</v>
      </c>
      <c r="AG20" s="57"/>
      <c r="AH20" s="57"/>
      <c r="AO20" s="57">
        <v>136.69999999999999</v>
      </c>
      <c r="AP20" s="57">
        <v>156.5</v>
      </c>
      <c r="AQ20" s="57">
        <v>630.70000000000005</v>
      </c>
      <c r="AR20" s="57">
        <v>67</v>
      </c>
      <c r="AS20" s="57">
        <v>119.7</v>
      </c>
      <c r="AT20" s="57">
        <v>178.1</v>
      </c>
      <c r="AU20" s="57">
        <v>14.9</v>
      </c>
      <c r="AV20" s="57">
        <v>52.5</v>
      </c>
      <c r="AW20" s="57">
        <v>86.1</v>
      </c>
      <c r="AX20" s="57">
        <v>0.5</v>
      </c>
      <c r="AY20" s="57">
        <v>1435.4</v>
      </c>
      <c r="AZ20" s="57">
        <v>7.3</v>
      </c>
      <c r="BD20" s="57">
        <v>544.70000000000005</v>
      </c>
      <c r="BE20" s="57">
        <v>132.9</v>
      </c>
      <c r="BF20" s="57">
        <v>160.69999999999999</v>
      </c>
      <c r="BG20" s="57">
        <v>256.7</v>
      </c>
      <c r="BH20" s="57">
        <v>138.19999999999999</v>
      </c>
      <c r="BI20" s="57">
        <v>184.6</v>
      </c>
      <c r="BJ20" s="57">
        <v>3.9</v>
      </c>
      <c r="BK20" s="57">
        <v>20.9</v>
      </c>
    </row>
    <row r="21" spans="1:65">
      <c r="A21" s="83" t="s">
        <v>85</v>
      </c>
      <c r="B21" s="51">
        <v>2014</v>
      </c>
      <c r="I21" s="57">
        <v>32.200000000000003</v>
      </c>
      <c r="J21" s="57">
        <v>317.89999999999998</v>
      </c>
      <c r="K21" s="57">
        <v>2.1</v>
      </c>
      <c r="L21" s="57">
        <v>77.099999999999994</v>
      </c>
      <c r="M21" s="57">
        <v>0.7</v>
      </c>
      <c r="N21" s="57">
        <v>1118.3</v>
      </c>
      <c r="O21" s="57">
        <v>186.8</v>
      </c>
      <c r="P21" s="57">
        <v>23.2</v>
      </c>
      <c r="Q21" s="57">
        <v>18.399999999999999</v>
      </c>
      <c r="R21" s="57">
        <v>14.1</v>
      </c>
      <c r="S21" s="57">
        <v>216</v>
      </c>
      <c r="T21" s="57">
        <v>6.7</v>
      </c>
      <c r="U21" s="57">
        <v>1057.9000000000001</v>
      </c>
      <c r="V21" s="57">
        <v>152.5</v>
      </c>
      <c r="W21" s="57">
        <v>26.1</v>
      </c>
      <c r="X21" s="57">
        <v>331.6</v>
      </c>
      <c r="Y21" s="57">
        <v>520.79999999999995</v>
      </c>
      <c r="Z21" s="57">
        <v>277.39999999999998</v>
      </c>
      <c r="AA21" s="57">
        <v>149.6</v>
      </c>
      <c r="AB21" s="57">
        <v>284.7</v>
      </c>
      <c r="AC21" s="57">
        <v>106.2</v>
      </c>
      <c r="AD21" s="57">
        <v>275.10000000000002</v>
      </c>
      <c r="AE21" s="57">
        <v>152.80000000000001</v>
      </c>
      <c r="AF21" s="57">
        <v>24.2</v>
      </c>
      <c r="AG21" s="57"/>
      <c r="AH21" s="57"/>
      <c r="AO21" s="57">
        <v>83.9</v>
      </c>
      <c r="AP21" s="57">
        <v>160.4</v>
      </c>
      <c r="AQ21" s="57">
        <v>649.20000000000005</v>
      </c>
      <c r="AR21" s="57">
        <v>150.9</v>
      </c>
      <c r="AS21" s="57">
        <v>193.1</v>
      </c>
      <c r="AT21" s="57">
        <v>208.9</v>
      </c>
      <c r="AU21" s="57">
        <v>15</v>
      </c>
      <c r="AV21" s="57">
        <v>40.6</v>
      </c>
      <c r="AW21" s="57">
        <v>97.4</v>
      </c>
      <c r="AX21" s="57">
        <v>0.7</v>
      </c>
      <c r="AY21" s="57">
        <v>1596.1</v>
      </c>
      <c r="AZ21" s="57">
        <v>4.0999999999999996</v>
      </c>
      <c r="BD21" s="57">
        <v>568.70000000000005</v>
      </c>
      <c r="BE21" s="57">
        <v>207.9</v>
      </c>
      <c r="BF21" s="57">
        <v>272.60000000000002</v>
      </c>
      <c r="BG21" s="57">
        <v>224.1</v>
      </c>
      <c r="BH21" s="57">
        <v>132.19999999999999</v>
      </c>
      <c r="BI21" s="57">
        <v>191.6</v>
      </c>
      <c r="BJ21" s="57">
        <v>2</v>
      </c>
      <c r="BK21" s="57">
        <v>1</v>
      </c>
    </row>
    <row r="22" spans="1:65">
      <c r="A22" s="83" t="s">
        <v>85</v>
      </c>
      <c r="B22" s="51">
        <v>2015</v>
      </c>
      <c r="I22" s="57">
        <v>23.4</v>
      </c>
      <c r="J22" s="57">
        <v>276.39999999999998</v>
      </c>
      <c r="K22" s="57">
        <v>1.5</v>
      </c>
      <c r="L22" s="57">
        <v>87.8</v>
      </c>
      <c r="M22" s="57"/>
      <c r="N22" s="57">
        <v>1054.5</v>
      </c>
      <c r="O22" s="57">
        <v>164</v>
      </c>
      <c r="P22" s="57">
        <v>3.7</v>
      </c>
      <c r="Q22" s="57">
        <v>18.899999999999999</v>
      </c>
      <c r="R22" s="57">
        <v>23.1</v>
      </c>
      <c r="S22" s="57">
        <v>166.9</v>
      </c>
      <c r="T22" s="57">
        <v>1.3</v>
      </c>
      <c r="U22" s="57">
        <v>912.3</v>
      </c>
      <c r="V22" s="57">
        <v>270.60000000000002</v>
      </c>
      <c r="W22" s="57">
        <v>7.6</v>
      </c>
      <c r="X22" s="57">
        <v>294.60000000000002</v>
      </c>
      <c r="Y22" s="57">
        <v>345.7</v>
      </c>
      <c r="Z22" s="57">
        <v>311.39999999999998</v>
      </c>
      <c r="AA22" s="57">
        <v>256</v>
      </c>
      <c r="AB22" s="57">
        <v>207.1</v>
      </c>
      <c r="AC22" s="57">
        <v>100.9</v>
      </c>
      <c r="AD22" s="57">
        <v>278</v>
      </c>
      <c r="AE22" s="57">
        <v>147.19999999999999</v>
      </c>
      <c r="AF22" s="57">
        <v>6.8</v>
      </c>
      <c r="AG22" s="57"/>
      <c r="AH22" s="57"/>
      <c r="AO22" s="57">
        <v>51.9</v>
      </c>
      <c r="AP22" s="57">
        <v>153.6</v>
      </c>
      <c r="AQ22" s="57">
        <v>783</v>
      </c>
      <c r="AR22" s="57">
        <v>136.1</v>
      </c>
      <c r="AS22" s="57">
        <v>154</v>
      </c>
      <c r="AT22" s="57">
        <v>202.9</v>
      </c>
      <c r="AU22" s="57">
        <v>27.1</v>
      </c>
      <c r="AV22" s="57">
        <v>40.5</v>
      </c>
      <c r="AW22" s="57">
        <v>149.19999999999999</v>
      </c>
      <c r="AX22" s="57">
        <v>1.3</v>
      </c>
      <c r="AY22" s="57">
        <v>1655.6</v>
      </c>
      <c r="AZ22" s="57">
        <v>44</v>
      </c>
      <c r="BD22" s="57">
        <v>631.79999999999995</v>
      </c>
      <c r="BE22" s="57">
        <v>258.89999999999998</v>
      </c>
      <c r="BF22" s="57">
        <v>331</v>
      </c>
      <c r="BG22" s="57">
        <v>182.4</v>
      </c>
      <c r="BH22" s="57">
        <v>117.4</v>
      </c>
      <c r="BI22" s="57">
        <v>140.5</v>
      </c>
      <c r="BJ22" s="57">
        <v>15.6</v>
      </c>
      <c r="BK22" s="57">
        <v>22</v>
      </c>
    </row>
    <row r="23" spans="1:65">
      <c r="A23" s="83" t="s">
        <v>85</v>
      </c>
      <c r="B23" s="51">
        <v>2016</v>
      </c>
      <c r="I23" s="57">
        <v>32.799999999999997</v>
      </c>
      <c r="J23" s="57">
        <v>363.2</v>
      </c>
      <c r="K23" s="57">
        <v>3</v>
      </c>
      <c r="L23" s="57">
        <v>82.7</v>
      </c>
      <c r="M23" s="57">
        <v>0</v>
      </c>
      <c r="N23" s="57">
        <v>890.8</v>
      </c>
      <c r="O23" s="57">
        <v>152.69999999999999</v>
      </c>
      <c r="P23" s="57">
        <v>9.3000000000000007</v>
      </c>
      <c r="Q23" s="57">
        <v>17.600000000000001</v>
      </c>
      <c r="R23" s="57">
        <v>14</v>
      </c>
      <c r="S23" s="57">
        <v>224.6</v>
      </c>
      <c r="T23" s="57">
        <v>11.9</v>
      </c>
      <c r="U23" s="57">
        <v>873</v>
      </c>
      <c r="V23" s="57">
        <v>200.1</v>
      </c>
      <c r="W23" s="57">
        <v>13.2</v>
      </c>
      <c r="X23" s="57">
        <v>243.3</v>
      </c>
      <c r="Y23" s="57">
        <v>194.7</v>
      </c>
      <c r="Z23" s="57">
        <v>297.10000000000002</v>
      </c>
      <c r="AA23" s="57">
        <v>280.10000000000002</v>
      </c>
      <c r="AB23" s="57">
        <v>289.5</v>
      </c>
      <c r="AC23" s="57">
        <v>80.2</v>
      </c>
      <c r="AD23" s="57">
        <v>208.3</v>
      </c>
      <c r="AE23" s="57">
        <v>205.1</v>
      </c>
      <c r="AF23" s="57">
        <v>11.1</v>
      </c>
      <c r="AG23" s="57"/>
      <c r="AH23" s="57"/>
      <c r="AO23" s="57">
        <v>6.01</v>
      </c>
      <c r="AP23" s="57">
        <v>4.78</v>
      </c>
      <c r="AQ23" s="57">
        <v>4.6900000000000004</v>
      </c>
      <c r="AR23" s="57">
        <v>6.13</v>
      </c>
      <c r="AS23" s="57">
        <v>6.28</v>
      </c>
      <c r="AT23" s="57">
        <v>5.01</v>
      </c>
      <c r="AU23" s="57">
        <v>4.6100000000000003</v>
      </c>
      <c r="AV23" s="57">
        <v>5.83</v>
      </c>
      <c r="AW23" s="57">
        <v>5.59</v>
      </c>
      <c r="AX23" s="57">
        <v>4.41</v>
      </c>
      <c r="AY23" s="57">
        <v>5.5</v>
      </c>
      <c r="AZ23" s="57">
        <v>3.33</v>
      </c>
      <c r="BD23" s="57">
        <v>432.6</v>
      </c>
      <c r="BE23" s="57">
        <v>432.7</v>
      </c>
      <c r="BF23" s="57">
        <v>442.1</v>
      </c>
      <c r="BG23" s="57">
        <v>169.9</v>
      </c>
      <c r="BH23" s="57">
        <v>180.2</v>
      </c>
      <c r="BI23" s="57">
        <v>191.2</v>
      </c>
      <c r="BJ23" s="57">
        <v>8.9</v>
      </c>
      <c r="BK23" s="57">
        <v>0.1</v>
      </c>
    </row>
    <row r="24" spans="1:65">
      <c r="A24" s="83" t="s">
        <v>85</v>
      </c>
      <c r="B24" s="51">
        <v>2017</v>
      </c>
      <c r="I24" s="57">
        <v>0</v>
      </c>
      <c r="J24" s="57">
        <v>385.5</v>
      </c>
      <c r="K24" s="57">
        <v>3.3</v>
      </c>
      <c r="L24" s="57">
        <v>76</v>
      </c>
      <c r="M24" s="57">
        <v>0.2</v>
      </c>
      <c r="N24" s="57">
        <v>1191.5</v>
      </c>
      <c r="O24" s="57">
        <v>142.30000000000001</v>
      </c>
      <c r="P24" s="57">
        <v>4</v>
      </c>
      <c r="Q24" s="57">
        <v>21.3</v>
      </c>
      <c r="R24" s="57">
        <v>13.4</v>
      </c>
      <c r="S24" s="57">
        <v>261.10000000000002</v>
      </c>
      <c r="T24" s="57">
        <v>3.2</v>
      </c>
      <c r="U24" s="57">
        <v>1021.4</v>
      </c>
      <c r="V24" s="57">
        <v>198</v>
      </c>
      <c r="W24" s="57">
        <v>14.4</v>
      </c>
      <c r="X24" s="57">
        <v>339.3</v>
      </c>
      <c r="Y24" s="57">
        <v>277.8</v>
      </c>
      <c r="Z24" s="57">
        <v>348.1</v>
      </c>
      <c r="AA24" s="57">
        <v>242.9</v>
      </c>
      <c r="AB24" s="57">
        <v>351.8</v>
      </c>
      <c r="AC24" s="57">
        <v>162.6</v>
      </c>
      <c r="AD24" s="57">
        <v>217.7</v>
      </c>
      <c r="AE24" s="57">
        <v>226.6</v>
      </c>
      <c r="AF24" s="57">
        <v>9.8000000000000007</v>
      </c>
      <c r="AG24" s="57"/>
      <c r="AH24" s="57"/>
      <c r="AO24" s="57">
        <v>5.29</v>
      </c>
      <c r="AP24" s="57">
        <v>4.7300000000000004</v>
      </c>
      <c r="AQ24" s="57">
        <v>6.11</v>
      </c>
      <c r="AR24" s="57">
        <v>5.81</v>
      </c>
      <c r="AS24" s="57">
        <v>6.23</v>
      </c>
      <c r="AT24" s="57">
        <v>5.0999999999999996</v>
      </c>
      <c r="AU24" s="57">
        <v>4.41</v>
      </c>
      <c r="AV24" s="57">
        <v>5.74</v>
      </c>
      <c r="AW24" s="57">
        <v>5.77</v>
      </c>
      <c r="AX24" s="57">
        <v>4.7</v>
      </c>
      <c r="AY24" s="57">
        <v>5.67</v>
      </c>
      <c r="BD24" s="57">
        <v>116.8</v>
      </c>
      <c r="BE24" s="57">
        <v>425.5</v>
      </c>
      <c r="BF24" s="57">
        <v>396.8</v>
      </c>
      <c r="BG24" s="57">
        <v>236.7</v>
      </c>
      <c r="BH24" s="57">
        <v>212.3</v>
      </c>
      <c r="BI24" s="57">
        <v>188.3</v>
      </c>
      <c r="BJ24" s="57">
        <v>24.7</v>
      </c>
      <c r="BK24" s="57">
        <v>0</v>
      </c>
    </row>
    <row r="25" spans="1:65">
      <c r="A25" s="83" t="s">
        <v>85</v>
      </c>
      <c r="B25" s="51">
        <v>2018</v>
      </c>
      <c r="C25" s="57">
        <v>1.5</v>
      </c>
      <c r="D25" s="57">
        <v>0.7</v>
      </c>
      <c r="E25" s="57">
        <v>844.3</v>
      </c>
      <c r="F25" s="57">
        <v>435.7</v>
      </c>
      <c r="G25" s="57">
        <v>397.2</v>
      </c>
      <c r="H25" s="57">
        <v>27.7</v>
      </c>
      <c r="I25" s="57">
        <v>27.7</v>
      </c>
      <c r="J25" s="57">
        <v>353.9</v>
      </c>
      <c r="K25" s="57">
        <v>0.8</v>
      </c>
      <c r="L25" s="57">
        <v>64.2</v>
      </c>
      <c r="M25" s="57">
        <v>0.7</v>
      </c>
      <c r="N25" s="57">
        <v>780.2</v>
      </c>
      <c r="O25" s="57">
        <v>73.2</v>
      </c>
      <c r="P25" s="57">
        <v>0.7</v>
      </c>
      <c r="Q25" s="57">
        <v>397.2</v>
      </c>
      <c r="R25" s="57">
        <v>8.6</v>
      </c>
      <c r="S25" s="57">
        <v>219.9</v>
      </c>
      <c r="T25" s="57">
        <v>18.399999999999999</v>
      </c>
      <c r="U25" s="57">
        <v>638.5</v>
      </c>
      <c r="V25" s="57">
        <v>414.9</v>
      </c>
      <c r="W25" s="57">
        <v>10</v>
      </c>
      <c r="X25" s="57">
        <v>405.4</v>
      </c>
      <c r="Y25" s="57">
        <v>217.5</v>
      </c>
      <c r="Z25" s="57">
        <v>261.10000000000002</v>
      </c>
      <c r="AA25" s="57">
        <v>229.7</v>
      </c>
      <c r="AB25" s="57">
        <v>359.2</v>
      </c>
      <c r="AC25" s="57">
        <v>92.5</v>
      </c>
      <c r="AD25" s="57">
        <v>212.6</v>
      </c>
      <c r="AE25" s="57">
        <v>321.2</v>
      </c>
      <c r="AF25" s="57">
        <v>13.2</v>
      </c>
      <c r="AG25" s="57">
        <v>362.5</v>
      </c>
      <c r="AH25" s="57">
        <v>1344.7</v>
      </c>
      <c r="AI25" s="130">
        <v>237.7</v>
      </c>
      <c r="AJ25" s="57">
        <v>525.9</v>
      </c>
      <c r="AK25" s="57">
        <v>342.1</v>
      </c>
      <c r="AL25" s="57">
        <v>193</v>
      </c>
      <c r="AM25" s="57">
        <v>302.39999999999998</v>
      </c>
      <c r="AN25" s="57">
        <v>58.7</v>
      </c>
      <c r="AO25" s="57">
        <v>58.7</v>
      </c>
      <c r="AP25" s="57">
        <v>179.8</v>
      </c>
      <c r="AQ25" s="57">
        <v>234.4</v>
      </c>
      <c r="AR25" s="57">
        <v>179.1</v>
      </c>
      <c r="AS25" s="57">
        <v>525.9</v>
      </c>
      <c r="AT25" s="57">
        <v>163</v>
      </c>
      <c r="AU25" s="57">
        <v>9.1999999999999993</v>
      </c>
      <c r="AV25" s="57">
        <v>3.2</v>
      </c>
      <c r="AW25" s="57">
        <v>302.39999999999998</v>
      </c>
      <c r="AX25" s="57">
        <v>4</v>
      </c>
      <c r="AY25" s="57">
        <v>1657.3</v>
      </c>
      <c r="AZ25" s="57">
        <v>2.1</v>
      </c>
      <c r="BA25" s="57">
        <v>0.3</v>
      </c>
      <c r="BD25" s="57">
        <v>104.2</v>
      </c>
      <c r="BE25" s="57">
        <v>396</v>
      </c>
      <c r="BF25" s="57">
        <v>455.3</v>
      </c>
      <c r="BG25" s="57">
        <v>268.60000000000002</v>
      </c>
      <c r="BH25" s="57">
        <v>181.1</v>
      </c>
      <c r="BI25" s="57">
        <v>216.6</v>
      </c>
      <c r="BJ25" s="57">
        <v>30.7</v>
      </c>
      <c r="BK25" s="57">
        <v>7.3</v>
      </c>
      <c r="BL25" s="57">
        <v>183.9</v>
      </c>
      <c r="BM25" s="57">
        <v>1475.8</v>
      </c>
    </row>
    <row r="26" spans="1:65">
      <c r="A26" s="83" t="s">
        <v>85</v>
      </c>
      <c r="B26" s="51">
        <v>2019</v>
      </c>
      <c r="C26" s="57">
        <v>20.9</v>
      </c>
      <c r="D26" s="57">
        <v>2.4</v>
      </c>
      <c r="E26" s="57">
        <v>709.7</v>
      </c>
      <c r="F26" s="57">
        <v>534.9</v>
      </c>
      <c r="G26" s="57">
        <v>383.3</v>
      </c>
      <c r="H26" s="57">
        <v>57.8</v>
      </c>
      <c r="I26" s="57">
        <v>57.8</v>
      </c>
      <c r="J26" s="57">
        <v>379.8</v>
      </c>
      <c r="K26" s="57">
        <v>2.2999999999999998</v>
      </c>
      <c r="L26" s="57">
        <v>71.5</v>
      </c>
      <c r="M26" s="57">
        <v>2.4</v>
      </c>
      <c r="N26" s="57">
        <v>638.29999999999995</v>
      </c>
      <c r="O26" s="57">
        <v>143.6</v>
      </c>
      <c r="P26" s="57">
        <v>18.600000000000001</v>
      </c>
      <c r="Q26" s="57">
        <v>383.3</v>
      </c>
      <c r="R26" s="57">
        <v>11.6</v>
      </c>
      <c r="S26" s="57">
        <v>216.6</v>
      </c>
      <c r="T26" s="57">
        <v>13.8</v>
      </c>
      <c r="U26" s="57">
        <v>653.79999999999995</v>
      </c>
      <c r="V26" s="57">
        <v>485.4</v>
      </c>
      <c r="W26" s="57">
        <v>11.3</v>
      </c>
      <c r="X26" s="57">
        <v>328.2</v>
      </c>
      <c r="Y26" s="57">
        <v>209.6</v>
      </c>
      <c r="Z26" s="57">
        <v>148.6</v>
      </c>
      <c r="AA26" s="57">
        <v>290.3</v>
      </c>
      <c r="AB26" s="57">
        <v>319.8</v>
      </c>
      <c r="AC26" s="57">
        <v>125.6</v>
      </c>
      <c r="AD26" s="57">
        <v>263.39999999999998</v>
      </c>
      <c r="AE26" s="57">
        <v>343</v>
      </c>
      <c r="AF26" s="57">
        <v>8.8000000000000007</v>
      </c>
      <c r="AG26" s="57">
        <v>391.4</v>
      </c>
      <c r="AH26" s="57">
        <v>1317.7</v>
      </c>
      <c r="AI26" s="130">
        <v>212.6</v>
      </c>
      <c r="AJ26" s="57">
        <v>407.7</v>
      </c>
      <c r="AK26" s="57">
        <v>394.4</v>
      </c>
      <c r="AL26" s="57">
        <v>134.19999999999999</v>
      </c>
      <c r="AM26" s="57">
        <v>274</v>
      </c>
      <c r="AN26" s="57">
        <v>58.7</v>
      </c>
      <c r="AO26" s="57">
        <v>58.7</v>
      </c>
      <c r="AP26" s="57">
        <v>112</v>
      </c>
      <c r="AQ26" s="57">
        <v>212.1</v>
      </c>
      <c r="AR26" s="57">
        <v>213</v>
      </c>
      <c r="AS26" s="57">
        <v>407.7</v>
      </c>
      <c r="AT26" s="57">
        <v>181.4</v>
      </c>
      <c r="AU26" s="57">
        <v>20.9</v>
      </c>
      <c r="AV26" s="57">
        <v>0.5</v>
      </c>
      <c r="AW26" s="57">
        <v>274</v>
      </c>
      <c r="AX26" s="57">
        <v>1.3</v>
      </c>
      <c r="AY26" s="57">
        <v>1481.6</v>
      </c>
      <c r="BD26">
        <v>185.4</v>
      </c>
      <c r="BE26">
        <v>344.2</v>
      </c>
      <c r="BF26">
        <v>426.1</v>
      </c>
      <c r="BG26">
        <v>189.7</v>
      </c>
      <c r="BH26">
        <v>156.30000000000001</v>
      </c>
      <c r="BI26">
        <v>138.5</v>
      </c>
      <c r="BJ26">
        <v>40.799999999999997</v>
      </c>
      <c r="BK26">
        <v>0.6</v>
      </c>
      <c r="BL26" s="57">
        <v>113.3</v>
      </c>
      <c r="BM26" s="57">
        <v>1368.3</v>
      </c>
    </row>
    <row r="27" spans="1:65">
      <c r="A27" s="83" t="s">
        <v>85</v>
      </c>
      <c r="B27" s="51">
        <v>2020</v>
      </c>
      <c r="C27" s="57">
        <v>20.2</v>
      </c>
      <c r="D27" s="57">
        <v>7.9</v>
      </c>
      <c r="E27" s="57">
        <v>861.8</v>
      </c>
      <c r="F27" s="57">
        <v>562.1</v>
      </c>
      <c r="G27" s="57">
        <v>330.9</v>
      </c>
      <c r="H27" s="57">
        <v>148.5</v>
      </c>
      <c r="I27" s="57">
        <v>148.5</v>
      </c>
      <c r="J27" s="57">
        <v>450</v>
      </c>
      <c r="K27" s="57">
        <v>17.399999999999999</v>
      </c>
      <c r="L27" s="57">
        <v>29.6</v>
      </c>
      <c r="M27" s="57">
        <v>7.9</v>
      </c>
      <c r="N27" s="57">
        <v>832.2</v>
      </c>
      <c r="O27" s="57">
        <v>103.6</v>
      </c>
      <c r="P27" s="57">
        <v>2.8</v>
      </c>
      <c r="Q27" s="57">
        <v>330.9</v>
      </c>
      <c r="R27" s="57">
        <v>8.4</v>
      </c>
      <c r="S27" s="57">
        <v>202.9</v>
      </c>
      <c r="T27" s="57">
        <v>9.1</v>
      </c>
      <c r="U27" s="57">
        <v>865.2</v>
      </c>
      <c r="V27" s="57">
        <v>518</v>
      </c>
      <c r="W27" s="57">
        <v>30.7</v>
      </c>
      <c r="X27" s="57">
        <v>305.5</v>
      </c>
      <c r="Y27" s="57">
        <v>251.1</v>
      </c>
      <c r="Z27" s="57">
        <v>251.7</v>
      </c>
      <c r="AA27" s="57">
        <v>313.10000000000002</v>
      </c>
      <c r="AB27" s="57">
        <v>434.1</v>
      </c>
      <c r="AC27" s="57">
        <v>86.3</v>
      </c>
      <c r="AD27" s="57">
        <v>270.89999999999998</v>
      </c>
      <c r="AE27" s="57">
        <v>310.39999999999998</v>
      </c>
      <c r="AF27" s="57">
        <v>13.6</v>
      </c>
      <c r="AG27" s="57">
        <v>458.5</v>
      </c>
      <c r="AH27" s="57">
        <v>1472.9</v>
      </c>
      <c r="AI27" s="130">
        <v>263.7</v>
      </c>
      <c r="AJ27" s="57">
        <v>428.1</v>
      </c>
      <c r="AK27" s="57">
        <v>385.4</v>
      </c>
      <c r="AL27" s="57">
        <v>163</v>
      </c>
      <c r="AM27" s="57">
        <v>254.9</v>
      </c>
      <c r="AN27" s="57">
        <v>77.599999999999994</v>
      </c>
      <c r="AO27" s="57">
        <v>77.599999999999994</v>
      </c>
      <c r="AP27" s="57">
        <v>135.80000000000001</v>
      </c>
      <c r="AQ27" s="57">
        <v>260.5</v>
      </c>
      <c r="AR27" s="57">
        <v>165.3</v>
      </c>
      <c r="AS27" s="57">
        <v>428.1</v>
      </c>
      <c r="AT27" s="57">
        <v>220.1</v>
      </c>
      <c r="AU27" s="57">
        <v>21.4</v>
      </c>
      <c r="AV27" s="57">
        <v>3.2</v>
      </c>
      <c r="AW27" s="57">
        <v>254.9</v>
      </c>
      <c r="AX27" s="57">
        <v>5.8</v>
      </c>
      <c r="AY27" s="57">
        <v>1569.6</v>
      </c>
      <c r="AZ27" s="57">
        <v>2.7</v>
      </c>
      <c r="BC27" s="57">
        <v>0.4</v>
      </c>
      <c r="BD27">
        <v>333.3</v>
      </c>
      <c r="BE27">
        <v>375.3</v>
      </c>
      <c r="BF27">
        <v>408.9</v>
      </c>
      <c r="BG27">
        <v>166.1</v>
      </c>
      <c r="BH27">
        <v>99.2</v>
      </c>
      <c r="BI27">
        <v>165.8</v>
      </c>
      <c r="BJ27">
        <v>23.8</v>
      </c>
      <c r="BK27">
        <v>0.3</v>
      </c>
      <c r="BL27" s="57">
        <v>141.6</v>
      </c>
      <c r="BM27" s="57">
        <v>1431.1</v>
      </c>
    </row>
    <row r="28" spans="1:65">
      <c r="A28" s="83" t="s">
        <v>85</v>
      </c>
      <c r="B28" s="51">
        <v>2021</v>
      </c>
      <c r="C28" s="57">
        <v>2.6</v>
      </c>
      <c r="D28" s="57">
        <v>64.599999999999994</v>
      </c>
      <c r="E28" s="57">
        <v>1323.7</v>
      </c>
      <c r="F28" s="57">
        <v>949.9</v>
      </c>
      <c r="G28" s="57">
        <v>21.1</v>
      </c>
      <c r="H28" s="57">
        <v>36.1</v>
      </c>
      <c r="I28" s="57">
        <v>36.1</v>
      </c>
      <c r="J28" s="57">
        <v>728</v>
      </c>
      <c r="K28" s="57">
        <v>2.6</v>
      </c>
      <c r="L28" s="57">
        <v>142.5</v>
      </c>
      <c r="M28" s="57">
        <v>64.599999999999994</v>
      </c>
      <c r="N28" s="57">
        <v>1181.2</v>
      </c>
      <c r="O28" s="57">
        <v>215.5</v>
      </c>
      <c r="P28" s="57"/>
      <c r="Q28" s="57">
        <v>21.1</v>
      </c>
      <c r="R28" s="57">
        <v>6.4</v>
      </c>
      <c r="S28" s="57">
        <v>549.4</v>
      </c>
      <c r="T28" s="57">
        <v>14.8</v>
      </c>
      <c r="U28" s="57">
        <v>944.5</v>
      </c>
      <c r="V28" s="57">
        <v>330.7</v>
      </c>
      <c r="W28" s="57">
        <v>196.4</v>
      </c>
      <c r="X28" s="57">
        <v>362.3</v>
      </c>
      <c r="Y28" s="57">
        <v>59.4</v>
      </c>
      <c r="Z28" s="57">
        <v>98.7</v>
      </c>
      <c r="AA28" s="57">
        <v>1147.5999999999999</v>
      </c>
      <c r="AB28" s="57">
        <v>6</v>
      </c>
      <c r="AC28" s="57">
        <v>68.900000000000006</v>
      </c>
      <c r="AD28" s="57">
        <v>51.4</v>
      </c>
      <c r="AE28" s="57">
        <v>387.1</v>
      </c>
      <c r="AF28" s="57">
        <v>36</v>
      </c>
      <c r="AG28" s="57">
        <v>734.4</v>
      </c>
      <c r="AH28" s="57">
        <v>1663.5</v>
      </c>
      <c r="AI28" s="130">
        <v>189.3</v>
      </c>
      <c r="AJ28" s="57">
        <v>287.39999999999998</v>
      </c>
      <c r="AK28" s="57">
        <v>407.9</v>
      </c>
      <c r="AL28" s="57">
        <v>217.8</v>
      </c>
      <c r="AM28" s="57">
        <v>30.7</v>
      </c>
      <c r="AN28" s="57">
        <v>172.7</v>
      </c>
      <c r="AO28" s="57">
        <v>172.7</v>
      </c>
      <c r="AP28" s="57">
        <v>129.30000000000001</v>
      </c>
      <c r="AQ28" s="57">
        <v>146.6</v>
      </c>
      <c r="AR28" s="57">
        <v>165.2</v>
      </c>
      <c r="AS28" s="57">
        <v>287.39999999999998</v>
      </c>
      <c r="AT28" s="57">
        <v>242.6</v>
      </c>
      <c r="AU28" s="57">
        <v>85.9</v>
      </c>
      <c r="AV28" s="57">
        <v>42.7</v>
      </c>
      <c r="AW28" s="57">
        <v>30.7</v>
      </c>
      <c r="AX28" s="57">
        <v>2.6</v>
      </c>
      <c r="AY28" s="57">
        <v>1286.3</v>
      </c>
      <c r="AZ28" s="57">
        <v>19.5</v>
      </c>
      <c r="BD28" s="57">
        <v>138.19999999999999</v>
      </c>
      <c r="BE28" s="57">
        <v>134</v>
      </c>
      <c r="BF28" s="57">
        <v>222</v>
      </c>
      <c r="BG28" s="57">
        <v>199.7</v>
      </c>
      <c r="BH28" s="57">
        <v>61.3</v>
      </c>
      <c r="BI28" s="57">
        <v>411.1</v>
      </c>
      <c r="BJ28" s="57">
        <v>84.4</v>
      </c>
      <c r="BK28" s="57">
        <v>55.1</v>
      </c>
      <c r="BL28" s="57">
        <v>131.9</v>
      </c>
      <c r="BM28" s="57">
        <v>1173.8</v>
      </c>
    </row>
    <row r="29" spans="1:65">
      <c r="A29" s="83" t="s">
        <v>85</v>
      </c>
      <c r="B29" s="51">
        <v>2022</v>
      </c>
      <c r="C29" s="57">
        <v>2.4</v>
      </c>
      <c r="D29" s="57">
        <v>49.7</v>
      </c>
      <c r="E29" s="57">
        <v>1493.2</v>
      </c>
      <c r="F29" s="57">
        <v>908.9</v>
      </c>
      <c r="G29" s="57">
        <v>72.7</v>
      </c>
      <c r="H29" s="57">
        <v>68.3</v>
      </c>
      <c r="I29" s="57">
        <v>68.3</v>
      </c>
      <c r="J29" s="57">
        <v>683.4</v>
      </c>
      <c r="K29" s="57">
        <v>2.4</v>
      </c>
      <c r="L29" s="57">
        <v>162.5</v>
      </c>
      <c r="M29" s="57">
        <v>49.7</v>
      </c>
      <c r="N29" s="57">
        <v>1330.7</v>
      </c>
      <c r="O29" s="57">
        <v>218.1</v>
      </c>
      <c r="P29" s="57"/>
      <c r="Q29" s="57">
        <v>72.7</v>
      </c>
      <c r="R29" s="57">
        <v>7.5</v>
      </c>
      <c r="S29" s="57">
        <v>612.70000000000005</v>
      </c>
      <c r="T29" s="57">
        <v>3.7</v>
      </c>
      <c r="U29" s="57">
        <v>1025.5999999999999</v>
      </c>
      <c r="V29" s="57">
        <v>255.1</v>
      </c>
      <c r="W29" s="57">
        <v>135.69999999999999</v>
      </c>
      <c r="X29" s="57">
        <v>562.6</v>
      </c>
      <c r="Y29" s="57">
        <v>489.6</v>
      </c>
      <c r="Z29" s="57">
        <v>187.2</v>
      </c>
      <c r="AA29" s="57">
        <v>407.1</v>
      </c>
      <c r="AB29" s="57">
        <v>540.1</v>
      </c>
      <c r="AC29" s="57">
        <v>103.4</v>
      </c>
      <c r="AD29" s="57">
        <v>411.1</v>
      </c>
      <c r="AE29" s="57">
        <v>453.2</v>
      </c>
      <c r="AF29" s="57">
        <v>3.7</v>
      </c>
      <c r="AG29" s="57">
        <v>690.8</v>
      </c>
      <c r="AH29" s="57">
        <v>1904.4</v>
      </c>
      <c r="AI29" s="130">
        <v>14.5</v>
      </c>
      <c r="AJ29" s="57">
        <v>58.6</v>
      </c>
      <c r="AK29" s="57">
        <v>594.9</v>
      </c>
      <c r="AL29" s="57">
        <v>419.1</v>
      </c>
      <c r="AM29" s="57">
        <v>99.7</v>
      </c>
      <c r="AN29" s="57">
        <v>84.6</v>
      </c>
      <c r="AO29" s="57">
        <v>84.6</v>
      </c>
      <c r="AP29" s="57">
        <v>302</v>
      </c>
      <c r="AQ29" s="57">
        <v>12.6</v>
      </c>
      <c r="AR29" s="57">
        <v>435.7</v>
      </c>
      <c r="AS29" s="57">
        <v>58.6</v>
      </c>
      <c r="AT29" s="57">
        <v>159.19999999999999</v>
      </c>
      <c r="AU29" s="57">
        <v>114.8</v>
      </c>
      <c r="AV29" s="57">
        <v>1.9</v>
      </c>
      <c r="AW29" s="57">
        <v>99.7</v>
      </c>
      <c r="AX29" s="57">
        <v>2.2999999999999998</v>
      </c>
      <c r="AY29" s="57">
        <v>1270.9000000000001</v>
      </c>
      <c r="AZ29" s="57">
        <v>0.5</v>
      </c>
      <c r="BD29" s="57">
        <v>236.5</v>
      </c>
      <c r="BE29" s="57">
        <v>103.4</v>
      </c>
      <c r="BF29" s="57">
        <v>143.69999999999999</v>
      </c>
      <c r="BG29" s="57">
        <v>235.3</v>
      </c>
      <c r="BH29" s="57">
        <v>144.1</v>
      </c>
      <c r="BI29" s="57">
        <v>315.2</v>
      </c>
      <c r="BJ29" s="57">
        <v>55.7</v>
      </c>
      <c r="BK29" s="57">
        <v>37.6</v>
      </c>
      <c r="BL29" s="57">
        <v>304.3</v>
      </c>
      <c r="BM29" s="57">
        <v>967.1</v>
      </c>
    </row>
    <row r="30" spans="1:65">
      <c r="A30" s="83" t="s">
        <v>85</v>
      </c>
      <c r="B30" s="51">
        <v>2023</v>
      </c>
      <c r="C30" s="57">
        <v>2.1</v>
      </c>
      <c r="D30" s="57">
        <v>13.1</v>
      </c>
      <c r="E30" s="57">
        <v>1172</v>
      </c>
      <c r="F30" s="57">
        <v>634.70000000000005</v>
      </c>
      <c r="G30" s="57">
        <v>37.700000000000003</v>
      </c>
      <c r="H30" s="57">
        <v>3.3</v>
      </c>
      <c r="I30" s="57">
        <v>3.3</v>
      </c>
      <c r="J30" s="57">
        <v>460</v>
      </c>
      <c r="K30" s="57">
        <v>2.1</v>
      </c>
      <c r="L30" s="57">
        <v>169.7</v>
      </c>
      <c r="M30" s="57">
        <v>13.1</v>
      </c>
      <c r="N30" s="57">
        <v>1002.3</v>
      </c>
      <c r="O30" s="57">
        <v>166.4</v>
      </c>
      <c r="P30" s="57"/>
      <c r="Q30" s="57">
        <v>37.700000000000003</v>
      </c>
      <c r="R30" s="57">
        <v>8.3000000000000007</v>
      </c>
      <c r="S30" s="57">
        <v>306.5</v>
      </c>
      <c r="T30" s="57">
        <v>2.9</v>
      </c>
      <c r="U30" s="57">
        <v>833.1</v>
      </c>
      <c r="V30" s="57">
        <v>202.1</v>
      </c>
      <c r="W30" s="57">
        <v>94.2</v>
      </c>
      <c r="X30" s="57">
        <v>424</v>
      </c>
      <c r="Y30" s="57">
        <v>313</v>
      </c>
      <c r="Z30" s="57">
        <v>133.69999999999999</v>
      </c>
      <c r="AA30" s="57">
        <v>382</v>
      </c>
      <c r="AB30" s="57">
        <v>413.6</v>
      </c>
      <c r="AC30" s="57">
        <v>84.7</v>
      </c>
      <c r="AD30" s="57">
        <v>212.7</v>
      </c>
      <c r="AE30" s="57">
        <v>316.7</v>
      </c>
      <c r="AF30" s="57">
        <v>6.6</v>
      </c>
      <c r="AG30" s="57">
        <v>463.9</v>
      </c>
      <c r="AH30" s="57">
        <v>1398.9</v>
      </c>
      <c r="AI30" s="130">
        <v>3.7</v>
      </c>
      <c r="AJ30" s="57">
        <v>70.900000000000006</v>
      </c>
      <c r="AK30" s="57">
        <v>338.6</v>
      </c>
      <c r="AL30" s="57">
        <v>478.3</v>
      </c>
      <c r="AM30" s="57">
        <v>75.099999999999994</v>
      </c>
      <c r="AN30" s="57">
        <v>71</v>
      </c>
      <c r="AO30" s="57">
        <v>71</v>
      </c>
      <c r="AP30" s="57">
        <v>447.6</v>
      </c>
      <c r="AQ30" s="57">
        <v>1.7</v>
      </c>
      <c r="AR30" s="57">
        <v>133.80000000000001</v>
      </c>
      <c r="AS30" s="57">
        <v>70.900000000000006</v>
      </c>
      <c r="AT30" s="57">
        <v>204.9</v>
      </c>
      <c r="AU30" s="57">
        <v>22.9</v>
      </c>
      <c r="AV30" s="57">
        <v>1.9</v>
      </c>
      <c r="AW30" s="57">
        <v>75.099999999999994</v>
      </c>
      <c r="AX30" s="57">
        <v>7.7</v>
      </c>
      <c r="AY30" s="57">
        <v>1037.3</v>
      </c>
      <c r="AZ30" s="57">
        <v>0.3</v>
      </c>
      <c r="BD30" s="57">
        <v>26.8</v>
      </c>
      <c r="BE30" s="57">
        <v>84.5</v>
      </c>
      <c r="BF30" s="57">
        <v>261.7</v>
      </c>
      <c r="BG30" s="57">
        <v>334.8</v>
      </c>
      <c r="BH30" s="57">
        <v>46.7</v>
      </c>
      <c r="BI30" s="57">
        <v>199.7</v>
      </c>
      <c r="BJ30" s="57">
        <v>15.7</v>
      </c>
      <c r="BK30" s="57">
        <v>47.5</v>
      </c>
      <c r="BL30">
        <v>414.8</v>
      </c>
      <c r="BM30">
        <v>622.79999999999995</v>
      </c>
    </row>
    <row r="31" spans="1:65">
      <c r="A31" s="83" t="s">
        <v>85</v>
      </c>
      <c r="B31" s="51">
        <v>2024</v>
      </c>
      <c r="C31" s="57">
        <v>6.4</v>
      </c>
      <c r="D31" s="57">
        <v>16.399999999999999</v>
      </c>
      <c r="E31" s="57">
        <v>1440.2</v>
      </c>
      <c r="F31" s="57">
        <v>637.20000000000005</v>
      </c>
      <c r="G31" s="57">
        <v>73.8</v>
      </c>
      <c r="H31">
        <v>239.9</v>
      </c>
      <c r="I31">
        <v>239.9</v>
      </c>
      <c r="J31">
        <v>412.7</v>
      </c>
      <c r="K31">
        <v>6.4</v>
      </c>
      <c r="L31">
        <v>122.4</v>
      </c>
      <c r="M31">
        <v>16.399999999999999</v>
      </c>
      <c r="N31">
        <v>1317.7</v>
      </c>
      <c r="O31">
        <v>214.5</v>
      </c>
      <c r="P31" s="57"/>
      <c r="Q31" s="57">
        <v>73.8</v>
      </c>
      <c r="R31">
        <v>10</v>
      </c>
      <c r="S31">
        <v>472.8</v>
      </c>
      <c r="T31">
        <v>7.3</v>
      </c>
      <c r="U31">
        <v>922.8</v>
      </c>
      <c r="V31">
        <v>438</v>
      </c>
      <c r="W31">
        <v>98.1</v>
      </c>
      <c r="X31">
        <v>474.8</v>
      </c>
      <c r="Y31" s="57">
        <v>436.8</v>
      </c>
      <c r="Z31">
        <v>259.39999999999998</v>
      </c>
      <c r="AA31">
        <v>659.4</v>
      </c>
      <c r="AB31">
        <v>452.2</v>
      </c>
      <c r="AC31">
        <v>88.2</v>
      </c>
      <c r="AD31">
        <v>251.5</v>
      </c>
      <c r="AE31">
        <v>261.39999999999998</v>
      </c>
      <c r="AF31">
        <v>5</v>
      </c>
      <c r="AG31">
        <v>422.7</v>
      </c>
      <c r="AH31">
        <v>1991.2</v>
      </c>
      <c r="AI31">
        <v>21.4</v>
      </c>
      <c r="AJ31">
        <v>132.1</v>
      </c>
      <c r="AK31">
        <v>495.9</v>
      </c>
      <c r="AL31">
        <v>232</v>
      </c>
      <c r="AM31">
        <v>66.8</v>
      </c>
      <c r="AN31">
        <v>188.3</v>
      </c>
      <c r="AO31">
        <v>188.3</v>
      </c>
      <c r="AP31">
        <v>175.4</v>
      </c>
      <c r="AQ31">
        <v>15.6</v>
      </c>
      <c r="AR31">
        <v>293.89999999999998</v>
      </c>
      <c r="AS31">
        <v>132.1</v>
      </c>
      <c r="AT31">
        <v>202.1</v>
      </c>
      <c r="AU31">
        <v>53.8</v>
      </c>
      <c r="AV31">
        <v>5.8</v>
      </c>
      <c r="AW31">
        <v>66.8</v>
      </c>
      <c r="AX31">
        <v>2.8</v>
      </c>
      <c r="AY31">
        <v>1132.3</v>
      </c>
      <c r="AZ31">
        <v>4.3</v>
      </c>
      <c r="BD31">
        <v>27.8</v>
      </c>
      <c r="BE31">
        <v>127.6</v>
      </c>
      <c r="BF31">
        <v>41.6</v>
      </c>
      <c r="BG31">
        <v>436.8</v>
      </c>
      <c r="BH31">
        <v>49.2</v>
      </c>
      <c r="BI31">
        <v>380.8</v>
      </c>
      <c r="BJ31">
        <v>40.4</v>
      </c>
      <c r="BK31">
        <v>32.4</v>
      </c>
      <c r="BL31">
        <v>178.2</v>
      </c>
      <c r="BM31">
        <v>958.4</v>
      </c>
    </row>
    <row r="32" spans="1:65">
      <c r="A32" s="83" t="s">
        <v>86</v>
      </c>
      <c r="B32" s="51">
        <v>2010</v>
      </c>
      <c r="I32" s="57">
        <v>46.4</v>
      </c>
      <c r="J32" s="57">
        <v>157</v>
      </c>
      <c r="K32" s="57">
        <v>8.5</v>
      </c>
      <c r="L32" s="57">
        <v>81</v>
      </c>
      <c r="M32" s="57">
        <v>1.2</v>
      </c>
      <c r="N32" s="57">
        <v>884.9</v>
      </c>
      <c r="O32" s="57">
        <v>748.2</v>
      </c>
      <c r="P32" s="57">
        <v>0.9</v>
      </c>
      <c r="Q32" s="57">
        <v>5.4</v>
      </c>
      <c r="R32" s="57">
        <v>6.8</v>
      </c>
      <c r="S32" s="57">
        <v>145.19999999999999</v>
      </c>
      <c r="T32" s="57">
        <v>26.2</v>
      </c>
      <c r="U32" s="57">
        <v>1573.7</v>
      </c>
      <c r="V32" s="57">
        <v>81.400000000000006</v>
      </c>
      <c r="W32" s="57">
        <v>12.1</v>
      </c>
      <c r="X32" s="57">
        <v>101.6</v>
      </c>
      <c r="Y32" s="57">
        <v>928.1</v>
      </c>
      <c r="Z32" s="57">
        <v>571</v>
      </c>
      <c r="AA32" s="57">
        <v>41.1</v>
      </c>
      <c r="AB32" s="57">
        <v>50.8</v>
      </c>
      <c r="AC32" s="57">
        <v>71.900000000000006</v>
      </c>
      <c r="AD32" s="57">
        <v>224.4</v>
      </c>
      <c r="AE32" s="57">
        <v>36.299999999999997</v>
      </c>
      <c r="AF32" s="57">
        <v>16.5</v>
      </c>
      <c r="AG32" s="151"/>
      <c r="AH32" s="151"/>
      <c r="AO32" s="57">
        <v>81.5</v>
      </c>
      <c r="AP32" s="57">
        <v>341.6</v>
      </c>
      <c r="AQ32" s="57">
        <v>146.9</v>
      </c>
      <c r="AR32" s="57">
        <v>230.8</v>
      </c>
      <c r="AS32" s="57">
        <v>129.1</v>
      </c>
      <c r="AT32" s="57">
        <v>393.8</v>
      </c>
      <c r="AU32" s="57">
        <v>197.8</v>
      </c>
      <c r="AV32" s="57">
        <v>8.8000000000000007</v>
      </c>
      <c r="AW32" s="57">
        <v>24.8</v>
      </c>
      <c r="AX32" s="57">
        <v>7.9</v>
      </c>
      <c r="AY32" s="57">
        <v>1392.5</v>
      </c>
      <c r="AZ32" s="57">
        <v>10</v>
      </c>
      <c r="BA32" s="57">
        <v>154.9</v>
      </c>
      <c r="BB32" s="57">
        <v>0.1</v>
      </c>
      <c r="BC32" s="57">
        <v>5.6</v>
      </c>
      <c r="BD32" s="57">
        <v>516.5</v>
      </c>
      <c r="BE32" s="57">
        <v>399.1</v>
      </c>
      <c r="BF32" s="57">
        <v>138.69999999999999</v>
      </c>
      <c r="BG32" s="57">
        <v>141.19999999999999</v>
      </c>
      <c r="BH32" s="57">
        <v>63.8</v>
      </c>
      <c r="BI32" s="57">
        <v>219.9</v>
      </c>
      <c r="BK32" s="57">
        <v>83.8</v>
      </c>
      <c r="BL32"/>
    </row>
    <row r="33" spans="1:65">
      <c r="A33" s="83" t="s">
        <v>86</v>
      </c>
      <c r="B33" s="51">
        <v>2011</v>
      </c>
      <c r="I33" s="57">
        <v>69.099999999999994</v>
      </c>
      <c r="J33" s="57">
        <v>125.3</v>
      </c>
      <c r="K33" s="57">
        <v>7</v>
      </c>
      <c r="L33" s="57">
        <v>41.7</v>
      </c>
      <c r="M33" s="57">
        <v>3</v>
      </c>
      <c r="N33" s="57">
        <v>615.29999999999995</v>
      </c>
      <c r="O33" s="57">
        <v>384.1</v>
      </c>
      <c r="P33" s="57">
        <v>2.7</v>
      </c>
      <c r="Q33" s="57">
        <v>4.5</v>
      </c>
      <c r="R33" s="57">
        <v>8.5</v>
      </c>
      <c r="S33" s="57">
        <v>109.8</v>
      </c>
      <c r="T33" s="57">
        <v>28.4</v>
      </c>
      <c r="U33" s="57">
        <v>919.3</v>
      </c>
      <c r="V33" s="57">
        <v>78.7</v>
      </c>
      <c r="W33" s="57">
        <v>6.2</v>
      </c>
      <c r="X33" s="57">
        <v>119</v>
      </c>
      <c r="Y33" s="57">
        <v>385.7</v>
      </c>
      <c r="Z33" s="57">
        <v>415.5</v>
      </c>
      <c r="AA33" s="57">
        <v>82</v>
      </c>
      <c r="AB33" s="57">
        <v>42.8</v>
      </c>
      <c r="AC33" s="57">
        <v>67.8</v>
      </c>
      <c r="AD33" s="57">
        <v>225.1</v>
      </c>
      <c r="AE33" s="57">
        <v>38.200000000000003</v>
      </c>
      <c r="AF33" s="57">
        <v>4.0999999999999996</v>
      </c>
      <c r="AG33" s="57"/>
      <c r="AH33" s="57"/>
      <c r="AO33" s="57">
        <v>25.2</v>
      </c>
      <c r="AP33" s="57">
        <v>274.3</v>
      </c>
      <c r="AQ33" s="57">
        <v>72.900000000000006</v>
      </c>
      <c r="AR33" s="57">
        <v>210.9</v>
      </c>
      <c r="AS33" s="57">
        <v>103.3</v>
      </c>
      <c r="AT33" s="57">
        <v>315.7</v>
      </c>
      <c r="AU33" s="57">
        <v>121</v>
      </c>
      <c r="AV33" s="57">
        <v>11.3</v>
      </c>
      <c r="AW33" s="57">
        <v>117.6</v>
      </c>
      <c r="AX33" s="57">
        <v>5.8</v>
      </c>
      <c r="AY33" s="57">
        <v>1147.7</v>
      </c>
      <c r="AZ33" s="57">
        <v>4.0999999999999996</v>
      </c>
      <c r="BA33" s="57">
        <v>106</v>
      </c>
      <c r="BC33" s="57">
        <v>0.3</v>
      </c>
      <c r="BD33" s="57">
        <v>363.9</v>
      </c>
      <c r="BE33" s="57">
        <v>354.8</v>
      </c>
      <c r="BF33" s="57">
        <v>103.5</v>
      </c>
      <c r="BG33" s="57">
        <v>109.4</v>
      </c>
      <c r="BH33" s="57">
        <v>70.2</v>
      </c>
      <c r="BI33" s="57">
        <v>161.69999999999999</v>
      </c>
      <c r="BJ33" s="57">
        <v>83.4</v>
      </c>
      <c r="BK33" s="57">
        <v>11.1</v>
      </c>
    </row>
    <row r="34" spans="1:65">
      <c r="A34" s="83" t="s">
        <v>86</v>
      </c>
      <c r="B34" s="51">
        <v>2012</v>
      </c>
      <c r="I34" s="57">
        <v>87.9</v>
      </c>
      <c r="J34" s="57">
        <v>249.9</v>
      </c>
      <c r="K34" s="57">
        <v>25.1</v>
      </c>
      <c r="L34" s="57">
        <v>66.099999999999994</v>
      </c>
      <c r="M34" s="57">
        <v>2.2999999999999998</v>
      </c>
      <c r="N34" s="57">
        <v>1014.2</v>
      </c>
      <c r="O34" s="57">
        <v>674.1</v>
      </c>
      <c r="P34" s="57">
        <v>16.399999999999999</v>
      </c>
      <c r="Q34" s="57">
        <v>3</v>
      </c>
      <c r="R34" s="57">
        <v>19.7</v>
      </c>
      <c r="S34" s="57">
        <v>251.8</v>
      </c>
      <c r="T34" s="57">
        <v>21.1</v>
      </c>
      <c r="U34" s="57">
        <v>1611</v>
      </c>
      <c r="V34" s="57">
        <v>153.9</v>
      </c>
      <c r="W34" s="57">
        <v>16.399999999999999</v>
      </c>
      <c r="X34" s="57">
        <v>104.4</v>
      </c>
      <c r="Y34" s="57">
        <v>575.29999999999995</v>
      </c>
      <c r="Z34" s="57">
        <v>848.8</v>
      </c>
      <c r="AA34" s="57">
        <v>197.9</v>
      </c>
      <c r="AB34" s="57">
        <v>38.5</v>
      </c>
      <c r="AC34" s="57">
        <v>91.9</v>
      </c>
      <c r="AD34" s="57">
        <v>282.8</v>
      </c>
      <c r="AE34" s="57">
        <v>116.3</v>
      </c>
      <c r="AF34" s="57">
        <v>7.1</v>
      </c>
      <c r="AG34" s="57"/>
      <c r="AH34" s="57"/>
      <c r="AO34" s="57">
        <v>26</v>
      </c>
      <c r="AP34" s="57">
        <v>395.4</v>
      </c>
      <c r="AQ34" s="57">
        <v>20.2</v>
      </c>
      <c r="AR34" s="57">
        <v>422.9</v>
      </c>
      <c r="AS34" s="57">
        <v>119.9</v>
      </c>
      <c r="AT34" s="57">
        <v>522.4</v>
      </c>
      <c r="AU34" s="57">
        <v>144.6</v>
      </c>
      <c r="AV34" s="57">
        <v>13.5</v>
      </c>
      <c r="AW34" s="57">
        <v>93</v>
      </c>
      <c r="AX34" s="57">
        <v>8.4</v>
      </c>
      <c r="AY34" s="57">
        <v>1649.5</v>
      </c>
      <c r="AZ34" s="57">
        <v>6.4</v>
      </c>
      <c r="BA34" s="57">
        <v>110.5</v>
      </c>
      <c r="BC34" s="57">
        <v>0</v>
      </c>
      <c r="BD34" s="57">
        <v>678.5</v>
      </c>
      <c r="BE34" s="57">
        <v>414.1</v>
      </c>
      <c r="BF34" s="57">
        <v>226.8</v>
      </c>
      <c r="BG34" s="57">
        <v>179.3</v>
      </c>
      <c r="BH34" s="57">
        <v>103.9</v>
      </c>
      <c r="BI34" s="57">
        <v>125.4</v>
      </c>
      <c r="BJ34" s="57">
        <v>25.3</v>
      </c>
      <c r="BK34" s="57">
        <v>13.2</v>
      </c>
    </row>
    <row r="35" spans="1:65">
      <c r="A35" s="83" t="s">
        <v>86</v>
      </c>
      <c r="B35" s="51">
        <v>2013</v>
      </c>
      <c r="I35" s="57">
        <v>83.1</v>
      </c>
      <c r="J35" s="57">
        <v>380.2</v>
      </c>
      <c r="K35" s="57">
        <v>38</v>
      </c>
      <c r="L35" s="57">
        <v>46.2</v>
      </c>
      <c r="M35" s="57">
        <v>2.2000000000000002</v>
      </c>
      <c r="N35" s="57">
        <v>1566.6</v>
      </c>
      <c r="O35" s="57">
        <v>600.29999999999995</v>
      </c>
      <c r="P35" s="57">
        <v>6.5</v>
      </c>
      <c r="Q35" s="57">
        <v>1.7</v>
      </c>
      <c r="R35" s="57">
        <v>15.7</v>
      </c>
      <c r="S35" s="57">
        <v>380.4</v>
      </c>
      <c r="T35" s="57">
        <v>7.6</v>
      </c>
      <c r="U35" s="57">
        <v>1843</v>
      </c>
      <c r="V35" s="57">
        <v>183.5</v>
      </c>
      <c r="W35" s="57">
        <v>38.1</v>
      </c>
      <c r="X35" s="57">
        <v>287.89999999999998</v>
      </c>
      <c r="Y35" s="57">
        <v>1012.3</v>
      </c>
      <c r="Z35" s="57">
        <v>851.6</v>
      </c>
      <c r="AA35" s="57">
        <v>152.69999999999999</v>
      </c>
      <c r="AB35" s="57">
        <v>144.30000000000001</v>
      </c>
      <c r="AC35" s="57">
        <v>87.9</v>
      </c>
      <c r="AD35" s="57">
        <v>381.4</v>
      </c>
      <c r="AE35" s="57">
        <v>101.6</v>
      </c>
      <c r="AF35" s="57">
        <v>8.6999999999999993</v>
      </c>
      <c r="AG35" s="57"/>
      <c r="AH35" s="57"/>
      <c r="AO35" s="57">
        <v>64.8</v>
      </c>
      <c r="AP35" s="57">
        <v>353.8</v>
      </c>
      <c r="AQ35" s="57">
        <v>21.1</v>
      </c>
      <c r="AR35" s="57">
        <v>328</v>
      </c>
      <c r="AS35" s="57">
        <v>106.3</v>
      </c>
      <c r="AT35" s="57">
        <v>488.4</v>
      </c>
      <c r="AU35" s="57">
        <v>70.7</v>
      </c>
      <c r="AV35" s="57">
        <v>7.2</v>
      </c>
      <c r="AW35" s="57">
        <v>44.9</v>
      </c>
      <c r="AX35" s="57">
        <v>6.1</v>
      </c>
      <c r="AY35" s="57">
        <v>1436.6</v>
      </c>
      <c r="AZ35" s="57">
        <v>8.6</v>
      </c>
      <c r="BA35" s="57">
        <v>43</v>
      </c>
      <c r="BC35" s="57">
        <v>3.2</v>
      </c>
      <c r="BD35" s="57">
        <v>426.9</v>
      </c>
      <c r="BE35" s="57">
        <v>432</v>
      </c>
      <c r="BF35" s="57">
        <v>154.1</v>
      </c>
      <c r="BG35" s="57">
        <v>158.6</v>
      </c>
      <c r="BH35" s="57">
        <v>95.7</v>
      </c>
      <c r="BI35" s="57">
        <v>113.8</v>
      </c>
      <c r="BK35" s="57">
        <v>110.3</v>
      </c>
    </row>
    <row r="36" spans="1:65">
      <c r="A36" s="83" t="s">
        <v>86</v>
      </c>
      <c r="B36" s="51">
        <v>2014</v>
      </c>
      <c r="I36" s="57">
        <v>74.5</v>
      </c>
      <c r="J36" s="57">
        <v>424.5</v>
      </c>
      <c r="K36" s="57">
        <v>41.8</v>
      </c>
      <c r="L36" s="57">
        <v>114.3</v>
      </c>
      <c r="M36" s="57">
        <v>3.3</v>
      </c>
      <c r="N36" s="57">
        <v>1922.6</v>
      </c>
      <c r="O36" s="57">
        <v>774.2</v>
      </c>
      <c r="P36" s="57">
        <v>10.5</v>
      </c>
      <c r="Q36" s="57">
        <v>4.7</v>
      </c>
      <c r="R36" s="57">
        <v>8.3000000000000007</v>
      </c>
      <c r="S36" s="57">
        <v>337.3</v>
      </c>
      <c r="T36" s="57">
        <v>140.69999999999999</v>
      </c>
      <c r="U36" s="57">
        <v>2346.1999999999998</v>
      </c>
      <c r="V36" s="57">
        <v>236.2</v>
      </c>
      <c r="W36" s="57">
        <v>13</v>
      </c>
      <c r="X36" s="57">
        <v>305.2</v>
      </c>
      <c r="Y36" s="57">
        <v>1011.7</v>
      </c>
      <c r="Z36" s="57">
        <v>1167.0999999999999</v>
      </c>
      <c r="AA36" s="57">
        <v>233</v>
      </c>
      <c r="AB36" s="57">
        <v>157.80000000000001</v>
      </c>
      <c r="AC36" s="57">
        <v>119.4</v>
      </c>
      <c r="AD36" s="57">
        <v>533.4</v>
      </c>
      <c r="AE36" s="57">
        <v>141.9</v>
      </c>
      <c r="AF36" s="57">
        <v>14.3</v>
      </c>
      <c r="AG36" s="57"/>
      <c r="AH36" s="57"/>
      <c r="AO36" s="57">
        <v>22.8</v>
      </c>
      <c r="AP36" s="57">
        <v>369.5</v>
      </c>
      <c r="AQ36" s="57">
        <v>62.7</v>
      </c>
      <c r="AR36" s="57">
        <v>244.1</v>
      </c>
      <c r="AS36" s="57">
        <v>92.5</v>
      </c>
      <c r="AT36" s="57">
        <v>604.9</v>
      </c>
      <c r="AU36" s="57">
        <v>96.2</v>
      </c>
      <c r="AV36" s="57">
        <v>24</v>
      </c>
      <c r="AW36" s="57">
        <v>61</v>
      </c>
      <c r="AX36" s="57">
        <v>3.8</v>
      </c>
      <c r="AY36" s="57">
        <v>1504.4</v>
      </c>
      <c r="AZ36" s="57">
        <v>12.1</v>
      </c>
      <c r="BA36" s="57">
        <v>51.8</v>
      </c>
      <c r="BC36" s="57">
        <v>13.1</v>
      </c>
      <c r="BD36">
        <v>311.8</v>
      </c>
      <c r="BE36">
        <v>504.2</v>
      </c>
      <c r="BF36">
        <v>233.8</v>
      </c>
      <c r="BG36">
        <v>216.6</v>
      </c>
      <c r="BH36">
        <v>108.7</v>
      </c>
      <c r="BI36">
        <v>130.80000000000001</v>
      </c>
      <c r="BJ36" s="135"/>
      <c r="BK36">
        <v>75.400000000000006</v>
      </c>
    </row>
    <row r="37" spans="1:65">
      <c r="A37" s="83" t="s">
        <v>86</v>
      </c>
      <c r="B37" s="51">
        <v>2015</v>
      </c>
      <c r="I37" s="57">
        <v>110</v>
      </c>
      <c r="J37" s="57">
        <v>511.1</v>
      </c>
      <c r="K37" s="57">
        <v>31</v>
      </c>
      <c r="L37" s="57">
        <v>80.599999999999994</v>
      </c>
      <c r="M37" s="57">
        <v>9.1</v>
      </c>
      <c r="N37" s="57">
        <v>2581.1</v>
      </c>
      <c r="O37" s="57">
        <v>917</v>
      </c>
      <c r="P37" s="57">
        <v>11.9</v>
      </c>
      <c r="Q37" s="57">
        <v>15.6</v>
      </c>
      <c r="R37" s="57">
        <v>18.899999999999999</v>
      </c>
      <c r="S37" s="57">
        <v>860.8</v>
      </c>
      <c r="T37" s="57">
        <v>11.6</v>
      </c>
      <c r="U37" s="57">
        <v>2528</v>
      </c>
      <c r="V37" s="57">
        <v>390</v>
      </c>
      <c r="W37" s="57">
        <v>41</v>
      </c>
      <c r="X37" s="57">
        <v>454.9</v>
      </c>
      <c r="Y37" s="57">
        <v>1138.2</v>
      </c>
      <c r="Z37" s="57">
        <v>1733.7</v>
      </c>
      <c r="AA37" s="57">
        <v>219.1</v>
      </c>
      <c r="AB37" s="57">
        <v>237.3</v>
      </c>
      <c r="AC37" s="57">
        <v>148.80000000000001</v>
      </c>
      <c r="AD37" s="57">
        <v>604.70000000000005</v>
      </c>
      <c r="AE37" s="57">
        <v>166.2</v>
      </c>
      <c r="AF37" s="57">
        <v>38.1</v>
      </c>
      <c r="AG37" s="57"/>
      <c r="AH37" s="57"/>
      <c r="AO37" s="57">
        <v>48.8</v>
      </c>
      <c r="AP37" s="57">
        <v>417.6</v>
      </c>
      <c r="AQ37" s="57">
        <v>60.5</v>
      </c>
      <c r="AR37" s="57">
        <v>236.4</v>
      </c>
      <c r="AS37" s="57">
        <v>117.3</v>
      </c>
      <c r="AT37" s="57">
        <v>507.2</v>
      </c>
      <c r="AU37" s="57">
        <v>171.6</v>
      </c>
      <c r="AV37" s="57">
        <v>28.1</v>
      </c>
      <c r="AW37" s="57">
        <v>70.2</v>
      </c>
      <c r="AX37" s="57">
        <v>2.2000000000000002</v>
      </c>
      <c r="AY37" s="57">
        <v>1341.4</v>
      </c>
      <c r="AZ37" s="57">
        <v>97.5</v>
      </c>
      <c r="BA37" s="57">
        <v>110</v>
      </c>
      <c r="BC37" s="57">
        <v>111.1</v>
      </c>
      <c r="BD37" s="57">
        <v>363.8</v>
      </c>
      <c r="BE37" s="57">
        <v>410.5</v>
      </c>
      <c r="BF37" s="57">
        <v>253.7</v>
      </c>
      <c r="BG37" s="57">
        <v>259.5</v>
      </c>
      <c r="BH37" s="57">
        <v>114.6</v>
      </c>
      <c r="BI37" s="57">
        <v>182.5</v>
      </c>
      <c r="BK37" s="57">
        <v>75.5</v>
      </c>
    </row>
    <row r="38" spans="1:65">
      <c r="A38" s="83" t="s">
        <v>86</v>
      </c>
      <c r="B38" s="51">
        <v>2016</v>
      </c>
      <c r="I38" s="57">
        <v>175</v>
      </c>
      <c r="J38" s="57">
        <v>687.2</v>
      </c>
      <c r="K38" s="57">
        <v>50.4</v>
      </c>
      <c r="L38" s="57">
        <v>55.6</v>
      </c>
      <c r="M38" s="57">
        <v>4</v>
      </c>
      <c r="N38" s="57">
        <v>2498.3000000000002</v>
      </c>
      <c r="O38" s="57">
        <v>763.8</v>
      </c>
      <c r="P38" s="57">
        <v>10.4</v>
      </c>
      <c r="Q38" s="57">
        <v>26.4</v>
      </c>
      <c r="R38" s="57">
        <v>97.5</v>
      </c>
      <c r="S38" s="57">
        <v>1185.5</v>
      </c>
      <c r="T38" s="57">
        <v>12.4</v>
      </c>
      <c r="U38" s="57">
        <v>2171.6999999999998</v>
      </c>
      <c r="V38" s="57">
        <v>352.7</v>
      </c>
      <c r="W38" s="57">
        <v>36.4</v>
      </c>
      <c r="X38" s="57">
        <v>609.70000000000005</v>
      </c>
      <c r="Y38" s="57">
        <v>1442.4</v>
      </c>
      <c r="Z38" s="57">
        <v>1173.8</v>
      </c>
      <c r="AA38" s="57">
        <v>310.3</v>
      </c>
      <c r="AB38" s="57">
        <v>304.10000000000002</v>
      </c>
      <c r="AC38" s="57">
        <v>161.80000000000001</v>
      </c>
      <c r="AD38" s="57">
        <v>601.5</v>
      </c>
      <c r="AE38" s="57">
        <v>286.2</v>
      </c>
      <c r="AF38" s="57">
        <v>88.2</v>
      </c>
      <c r="AG38" s="57"/>
      <c r="AH38" s="57"/>
      <c r="AO38" s="57">
        <v>28</v>
      </c>
      <c r="AP38" s="57">
        <v>383.9</v>
      </c>
      <c r="AQ38" s="57">
        <v>135.9</v>
      </c>
      <c r="AR38" s="57">
        <v>171.8</v>
      </c>
      <c r="AS38" s="57">
        <v>115.8</v>
      </c>
      <c r="AT38" s="57">
        <v>474.3</v>
      </c>
      <c r="AU38" s="57">
        <v>168.4</v>
      </c>
      <c r="AV38" s="57">
        <v>17.5</v>
      </c>
      <c r="AW38" s="57">
        <v>78.599999999999994</v>
      </c>
      <c r="AX38" s="57">
        <v>2.6</v>
      </c>
      <c r="AY38" s="57">
        <v>1339.9</v>
      </c>
      <c r="AZ38" s="57">
        <v>101</v>
      </c>
      <c r="BA38" s="57">
        <v>126.7</v>
      </c>
      <c r="BC38" s="57">
        <v>9.1999999999999993</v>
      </c>
      <c r="BD38" s="57">
        <v>269</v>
      </c>
      <c r="BE38" s="57">
        <v>359.8</v>
      </c>
      <c r="BF38" s="57">
        <v>333.8</v>
      </c>
      <c r="BG38" s="57">
        <v>231.9</v>
      </c>
      <c r="BH38" s="57">
        <v>159.30000000000001</v>
      </c>
      <c r="BI38" s="57">
        <v>156.4</v>
      </c>
      <c r="BK38" s="57">
        <v>66.8</v>
      </c>
    </row>
    <row r="39" spans="1:65">
      <c r="A39" s="83" t="s">
        <v>86</v>
      </c>
      <c r="B39" s="51">
        <v>2017</v>
      </c>
      <c r="I39" s="57">
        <v>353</v>
      </c>
      <c r="J39" s="57">
        <v>503.1</v>
      </c>
      <c r="K39" s="57">
        <v>10.7</v>
      </c>
      <c r="L39" s="57">
        <v>166.7</v>
      </c>
      <c r="M39" s="57">
        <v>30.2</v>
      </c>
      <c r="N39" s="57">
        <v>2449</v>
      </c>
      <c r="O39" s="57">
        <v>948.9</v>
      </c>
      <c r="P39" s="57">
        <v>10.199999999999999</v>
      </c>
      <c r="Q39" s="57">
        <v>6</v>
      </c>
      <c r="R39" s="57">
        <v>18.2</v>
      </c>
      <c r="S39" s="57">
        <v>500.9</v>
      </c>
      <c r="T39" s="57">
        <v>7.3</v>
      </c>
      <c r="U39" s="57">
        <v>3205.1</v>
      </c>
      <c r="V39" s="57">
        <v>406.6</v>
      </c>
      <c r="W39" s="57">
        <v>140.19999999999999</v>
      </c>
      <c r="X39" s="57">
        <v>236</v>
      </c>
      <c r="Y39" s="57">
        <v>946.4</v>
      </c>
      <c r="Z39" s="57">
        <v>1554.7</v>
      </c>
      <c r="AA39" s="57">
        <v>356.4</v>
      </c>
      <c r="AB39" s="57">
        <v>349.4</v>
      </c>
      <c r="AC39" s="57">
        <v>184</v>
      </c>
      <c r="AD39" s="57">
        <v>634.79999999999995</v>
      </c>
      <c r="AE39" s="57">
        <v>391.2</v>
      </c>
      <c r="AF39" s="57">
        <v>79.099999999999994</v>
      </c>
      <c r="AG39" s="57"/>
      <c r="AH39" s="57"/>
      <c r="AO39" s="57">
        <v>123.8</v>
      </c>
      <c r="AP39" s="57">
        <v>400.5</v>
      </c>
      <c r="AQ39" s="57">
        <v>33.4</v>
      </c>
      <c r="AR39" s="57">
        <v>237.6</v>
      </c>
      <c r="AS39" s="57">
        <v>113.3</v>
      </c>
      <c r="AT39" s="57">
        <v>547.1</v>
      </c>
      <c r="AU39" s="57">
        <v>211.9</v>
      </c>
      <c r="AV39" s="57">
        <v>42.6</v>
      </c>
      <c r="AW39" s="57">
        <v>131.5</v>
      </c>
      <c r="AX39" s="57">
        <v>5.4</v>
      </c>
      <c r="AY39" s="57">
        <v>1616.9</v>
      </c>
      <c r="AZ39" s="57">
        <v>89.7</v>
      </c>
      <c r="BA39" s="57">
        <v>140.5</v>
      </c>
      <c r="BC39" s="57">
        <v>0</v>
      </c>
      <c r="BD39" s="57">
        <v>243.9</v>
      </c>
      <c r="BE39" s="57">
        <v>459.5</v>
      </c>
      <c r="BF39" s="57">
        <v>354</v>
      </c>
      <c r="BG39" s="57">
        <v>300.39999999999998</v>
      </c>
      <c r="BH39" s="57">
        <v>184.7</v>
      </c>
      <c r="BI39" s="57">
        <v>145.9</v>
      </c>
      <c r="BK39" s="57">
        <v>158.5</v>
      </c>
    </row>
    <row r="40" spans="1:65">
      <c r="A40" s="83" t="s">
        <v>86</v>
      </c>
      <c r="B40" s="51">
        <v>2018</v>
      </c>
      <c r="C40" s="57">
        <v>20</v>
      </c>
      <c r="D40" s="57">
        <v>22.1</v>
      </c>
      <c r="E40" s="57">
        <v>2762.2</v>
      </c>
      <c r="F40" s="57">
        <v>2062</v>
      </c>
      <c r="G40" s="57">
        <v>131.80000000000001</v>
      </c>
      <c r="H40" s="57">
        <v>345.7</v>
      </c>
      <c r="I40" s="57">
        <v>345.7</v>
      </c>
      <c r="J40" s="57">
        <v>792</v>
      </c>
      <c r="K40" s="57">
        <v>14.7</v>
      </c>
      <c r="L40" s="57">
        <v>65.099999999999994</v>
      </c>
      <c r="M40" s="57">
        <v>22.1</v>
      </c>
      <c r="N40" s="57">
        <v>2697.1</v>
      </c>
      <c r="O40" s="57">
        <v>1243.7</v>
      </c>
      <c r="P40" s="57">
        <v>5.2</v>
      </c>
      <c r="Q40" s="57">
        <v>131.80000000000001</v>
      </c>
      <c r="R40" s="57">
        <v>26.2</v>
      </c>
      <c r="S40" s="57">
        <v>875.3</v>
      </c>
      <c r="T40" s="57">
        <v>69.7</v>
      </c>
      <c r="U40" s="57">
        <v>3608.2</v>
      </c>
      <c r="V40" s="57">
        <v>347.5</v>
      </c>
      <c r="W40" s="57">
        <v>120.5</v>
      </c>
      <c r="X40" s="57">
        <v>322.7</v>
      </c>
      <c r="Y40" s="57">
        <v>1049.4000000000001</v>
      </c>
      <c r="Z40" s="57">
        <v>2030.7</v>
      </c>
      <c r="AA40" s="57">
        <v>312.39999999999998</v>
      </c>
      <c r="AB40" s="57">
        <v>461.7</v>
      </c>
      <c r="AC40" s="57">
        <v>199.6</v>
      </c>
      <c r="AD40" s="57">
        <v>619</v>
      </c>
      <c r="AE40" s="57">
        <v>626.20000000000005</v>
      </c>
      <c r="AF40" s="57">
        <v>44.9</v>
      </c>
      <c r="AG40" s="57">
        <v>818.3</v>
      </c>
      <c r="AH40" s="57">
        <v>4525.5</v>
      </c>
      <c r="AI40" s="130">
        <v>93.3</v>
      </c>
      <c r="AJ40" s="57">
        <v>88.7</v>
      </c>
      <c r="AK40" s="57">
        <v>893.5</v>
      </c>
      <c r="AL40" s="57">
        <v>793.1</v>
      </c>
      <c r="AM40" s="57">
        <v>43.6</v>
      </c>
      <c r="AN40" s="57">
        <v>12.6</v>
      </c>
      <c r="AO40" s="57">
        <v>12.6</v>
      </c>
      <c r="AP40" s="57">
        <v>525.5</v>
      </c>
      <c r="AQ40" s="57">
        <v>90.3</v>
      </c>
      <c r="AR40" s="57">
        <v>237.8</v>
      </c>
      <c r="AS40" s="57">
        <v>88.7</v>
      </c>
      <c r="AT40" s="57">
        <v>655.6</v>
      </c>
      <c r="AU40" s="57">
        <v>252.3</v>
      </c>
      <c r="AV40" s="57">
        <v>3</v>
      </c>
      <c r="AW40" s="57">
        <v>43.6</v>
      </c>
      <c r="AX40" s="57">
        <v>15.3</v>
      </c>
      <c r="AY40" s="57">
        <v>1681.1</v>
      </c>
      <c r="AZ40" s="57">
        <v>142.69999999999999</v>
      </c>
      <c r="BA40" s="57">
        <v>100.9</v>
      </c>
      <c r="BD40" s="57">
        <v>346.8</v>
      </c>
      <c r="BE40" s="57">
        <v>381</v>
      </c>
      <c r="BF40" s="57">
        <v>323.10000000000002</v>
      </c>
      <c r="BG40" s="57">
        <v>281.10000000000002</v>
      </c>
      <c r="BH40" s="57">
        <v>242.1</v>
      </c>
      <c r="BI40" s="57">
        <v>123.3</v>
      </c>
      <c r="BK40" s="57">
        <v>227.4</v>
      </c>
      <c r="BL40" s="57">
        <v>540.79999999999995</v>
      </c>
      <c r="BM40" s="57">
        <v>1384</v>
      </c>
    </row>
    <row r="41" spans="1:65">
      <c r="A41" s="83" t="s">
        <v>86</v>
      </c>
      <c r="B41" s="51">
        <v>2019</v>
      </c>
      <c r="C41" s="57">
        <v>15.2</v>
      </c>
      <c r="D41" s="57">
        <v>26.2</v>
      </c>
      <c r="E41" s="57">
        <v>2800.9</v>
      </c>
      <c r="F41" s="57">
        <v>2082.6999999999998</v>
      </c>
      <c r="G41" s="57">
        <v>154.69999999999999</v>
      </c>
      <c r="H41" s="57">
        <v>195.5</v>
      </c>
      <c r="I41" s="57">
        <v>195.5</v>
      </c>
      <c r="J41" s="57">
        <v>1104.2</v>
      </c>
      <c r="K41" s="57">
        <v>7.3</v>
      </c>
      <c r="L41" s="57">
        <v>253.3</v>
      </c>
      <c r="M41" s="57">
        <v>26.2</v>
      </c>
      <c r="N41" s="57">
        <v>2547.5</v>
      </c>
      <c r="O41" s="57">
        <v>965.2</v>
      </c>
      <c r="P41" s="57">
        <v>7.9</v>
      </c>
      <c r="Q41" s="57">
        <v>154.69999999999999</v>
      </c>
      <c r="R41" s="57">
        <v>13.3</v>
      </c>
      <c r="S41" s="57">
        <v>1141.5999999999999</v>
      </c>
      <c r="T41" s="57">
        <v>60.8</v>
      </c>
      <c r="U41" s="57">
        <v>3002.8</v>
      </c>
      <c r="V41" s="57">
        <v>459.2</v>
      </c>
      <c r="W41" s="57">
        <v>51.7</v>
      </c>
      <c r="X41" s="57">
        <v>559.20000000000005</v>
      </c>
      <c r="Y41" s="57">
        <v>1163</v>
      </c>
      <c r="Z41" s="57">
        <v>1348.8</v>
      </c>
      <c r="AA41" s="57">
        <v>592.79999999999995</v>
      </c>
      <c r="AB41" s="57">
        <v>638.1</v>
      </c>
      <c r="AC41" s="57">
        <v>175.8</v>
      </c>
      <c r="AD41" s="57">
        <v>584.79999999999995</v>
      </c>
      <c r="AE41" s="57">
        <v>533.70000000000005</v>
      </c>
      <c r="AF41" s="57">
        <v>238.1</v>
      </c>
      <c r="AG41" s="57">
        <v>1117.5</v>
      </c>
      <c r="AH41" s="57">
        <v>4157.7</v>
      </c>
      <c r="AI41" s="130">
        <v>59.1</v>
      </c>
      <c r="AJ41" s="57">
        <v>175.1</v>
      </c>
      <c r="AK41" s="57">
        <v>740.3</v>
      </c>
      <c r="AL41" s="57">
        <v>751.2</v>
      </c>
      <c r="AM41" s="57">
        <v>102.8</v>
      </c>
      <c r="AN41" s="57">
        <v>221.5</v>
      </c>
      <c r="AO41" s="57">
        <v>221.5</v>
      </c>
      <c r="AP41" s="57">
        <v>474.8</v>
      </c>
      <c r="AQ41" s="57">
        <v>42.5</v>
      </c>
      <c r="AR41" s="57">
        <v>131.5</v>
      </c>
      <c r="AS41" s="57">
        <v>175.1</v>
      </c>
      <c r="AT41" s="57">
        <v>608.9</v>
      </c>
      <c r="AU41" s="57">
        <v>274.7</v>
      </c>
      <c r="AV41" s="57">
        <v>16.5</v>
      </c>
      <c r="AW41" s="57">
        <v>102.8</v>
      </c>
      <c r="AX41" s="57">
        <v>1.7</v>
      </c>
      <c r="AY41" s="57">
        <v>1787.4</v>
      </c>
      <c r="AZ41" s="57">
        <v>181.9</v>
      </c>
      <c r="BA41" s="57">
        <v>80.7</v>
      </c>
      <c r="BB41" s="57">
        <v>0.1</v>
      </c>
      <c r="BD41" s="57">
        <v>238.2</v>
      </c>
      <c r="BE41" s="57">
        <v>612.4</v>
      </c>
      <c r="BF41" s="57">
        <v>290.7</v>
      </c>
      <c r="BG41" s="57">
        <v>289.60000000000002</v>
      </c>
      <c r="BH41" s="57">
        <v>155</v>
      </c>
      <c r="BI41" s="57">
        <v>172.3</v>
      </c>
      <c r="BK41" s="57">
        <v>291.8</v>
      </c>
      <c r="BL41" s="57">
        <v>476.5</v>
      </c>
      <c r="BM41" s="57">
        <v>1573.6</v>
      </c>
    </row>
    <row r="42" spans="1:65">
      <c r="A42" s="83" t="s">
        <v>86</v>
      </c>
      <c r="B42" s="51">
        <v>2020</v>
      </c>
      <c r="C42" s="57">
        <v>52.1</v>
      </c>
      <c r="D42" s="57">
        <v>34.9</v>
      </c>
      <c r="E42" s="57">
        <v>2918</v>
      </c>
      <c r="F42" s="57">
        <v>2385</v>
      </c>
      <c r="G42" s="57">
        <v>307.2</v>
      </c>
      <c r="H42" s="57">
        <v>209.2</v>
      </c>
      <c r="I42" s="57">
        <v>209.2</v>
      </c>
      <c r="J42" s="57">
        <v>1488.3</v>
      </c>
      <c r="K42" s="57">
        <v>20.8</v>
      </c>
      <c r="L42" s="57">
        <v>245</v>
      </c>
      <c r="M42" s="57">
        <v>34.9</v>
      </c>
      <c r="N42" s="57">
        <v>2673</v>
      </c>
      <c r="O42" s="57">
        <v>882.9</v>
      </c>
      <c r="P42" s="57">
        <v>31.3</v>
      </c>
      <c r="Q42" s="57">
        <v>307.2</v>
      </c>
      <c r="R42" s="57">
        <v>13.7</v>
      </c>
      <c r="S42" s="57">
        <v>1672</v>
      </c>
      <c r="T42" s="57">
        <v>53.6</v>
      </c>
      <c r="U42" s="57">
        <v>3065.4</v>
      </c>
      <c r="V42" s="57">
        <v>525.79999999999995</v>
      </c>
      <c r="W42" s="57">
        <v>182.9</v>
      </c>
      <c r="X42" s="57">
        <v>406.7</v>
      </c>
      <c r="Y42" s="57">
        <v>1483.1</v>
      </c>
      <c r="Z42" s="57">
        <v>1572.3</v>
      </c>
      <c r="AA42" s="57">
        <v>538.4</v>
      </c>
      <c r="AB42" s="57">
        <v>762.6</v>
      </c>
      <c r="AC42" s="57">
        <v>251.7</v>
      </c>
      <c r="AD42" s="57">
        <v>639.79999999999995</v>
      </c>
      <c r="AE42" s="57">
        <v>588.5</v>
      </c>
      <c r="AF42" s="57">
        <v>70</v>
      </c>
      <c r="AG42" s="57">
        <v>1502</v>
      </c>
      <c r="AH42" s="57">
        <v>4404.3</v>
      </c>
      <c r="AI42" s="130">
        <v>59.8</v>
      </c>
      <c r="AJ42" s="57">
        <v>213.1</v>
      </c>
      <c r="AK42" s="57">
        <v>948.8</v>
      </c>
      <c r="AL42" s="57">
        <v>705.2</v>
      </c>
      <c r="AM42" s="57">
        <v>160</v>
      </c>
      <c r="AN42" s="57">
        <v>89.3</v>
      </c>
      <c r="AO42" s="57">
        <v>89.3</v>
      </c>
      <c r="AP42" s="57">
        <v>585.4</v>
      </c>
      <c r="AQ42" s="57">
        <v>52.1</v>
      </c>
      <c r="AR42" s="57">
        <v>193.4</v>
      </c>
      <c r="AS42" s="57">
        <v>213.1</v>
      </c>
      <c r="AT42" s="57">
        <v>755.4</v>
      </c>
      <c r="AU42" s="57">
        <v>115.9</v>
      </c>
      <c r="AV42" s="57">
        <v>7.7</v>
      </c>
      <c r="AW42" s="57">
        <v>160</v>
      </c>
      <c r="AX42" s="57">
        <v>3.9</v>
      </c>
      <c r="AY42" s="57">
        <v>1995.9</v>
      </c>
      <c r="AZ42" s="57">
        <v>137</v>
      </c>
      <c r="BA42" s="57">
        <v>43.3</v>
      </c>
      <c r="BD42" s="57">
        <v>260.8</v>
      </c>
      <c r="BE42" s="57">
        <v>646.6</v>
      </c>
      <c r="BF42" s="57">
        <v>226.9</v>
      </c>
      <c r="BG42" s="57">
        <v>479.1</v>
      </c>
      <c r="BH42" s="57">
        <v>180.7</v>
      </c>
      <c r="BI42" s="57">
        <v>167</v>
      </c>
      <c r="BJ42" s="57">
        <v>170.2</v>
      </c>
      <c r="BK42" s="57">
        <v>215.1</v>
      </c>
      <c r="BL42" s="57">
        <v>589.29999999999995</v>
      </c>
      <c r="BM42" s="57">
        <v>1587</v>
      </c>
    </row>
    <row r="43" spans="1:65">
      <c r="A43" s="83" t="s">
        <v>86</v>
      </c>
      <c r="B43" s="51">
        <v>2021</v>
      </c>
      <c r="C43" s="57">
        <v>208.1</v>
      </c>
      <c r="D43" s="57">
        <v>152.1</v>
      </c>
      <c r="E43" s="57">
        <v>4313.5</v>
      </c>
      <c r="F43" s="57">
        <v>1179.5999999999999</v>
      </c>
      <c r="G43" s="57">
        <v>29.8</v>
      </c>
      <c r="H43" s="57">
        <v>497.6</v>
      </c>
      <c r="I43" s="57">
        <v>497.6</v>
      </c>
      <c r="J43" s="57">
        <v>537.29999999999995</v>
      </c>
      <c r="K43" s="57">
        <v>53.1</v>
      </c>
      <c r="L43" s="57">
        <v>148.30000000000001</v>
      </c>
      <c r="M43" s="57">
        <v>152.1</v>
      </c>
      <c r="N43" s="57">
        <v>4165.3</v>
      </c>
      <c r="O43" s="57">
        <v>594.70000000000005</v>
      </c>
      <c r="P43" s="57">
        <v>155</v>
      </c>
      <c r="Q43" s="57">
        <v>29.8</v>
      </c>
      <c r="R43" s="57">
        <v>47.6</v>
      </c>
      <c r="S43" s="57">
        <v>691.6</v>
      </c>
      <c r="T43" s="57">
        <v>76.400000000000006</v>
      </c>
      <c r="U43" s="57">
        <v>3530.5</v>
      </c>
      <c r="V43" s="57">
        <v>738.3</v>
      </c>
      <c r="W43" s="57">
        <v>598.70000000000005</v>
      </c>
      <c r="X43" s="57">
        <v>745.3</v>
      </c>
      <c r="Y43" s="57">
        <v>142.80000000000001</v>
      </c>
      <c r="Z43" s="57">
        <v>267.3</v>
      </c>
      <c r="AA43" s="57">
        <v>719.8</v>
      </c>
      <c r="AB43" s="57">
        <v>17.100000000000001</v>
      </c>
      <c r="AC43" s="57">
        <v>175.6</v>
      </c>
      <c r="AD43" s="57">
        <v>114.1</v>
      </c>
      <c r="AE43" s="57">
        <v>254.2</v>
      </c>
      <c r="AF43" s="57">
        <v>62</v>
      </c>
      <c r="AG43" s="57">
        <v>584.9</v>
      </c>
      <c r="AH43" s="57">
        <v>5795.9</v>
      </c>
      <c r="AI43" s="130">
        <v>45.8</v>
      </c>
      <c r="AJ43" s="57">
        <v>231.2</v>
      </c>
      <c r="AK43" s="57">
        <v>1498.3</v>
      </c>
      <c r="AL43" s="57">
        <v>484.7</v>
      </c>
      <c r="AM43" s="57">
        <v>23.5</v>
      </c>
      <c r="AN43" s="57">
        <v>152.1</v>
      </c>
      <c r="AO43" s="57">
        <v>152.1</v>
      </c>
      <c r="AP43" s="57">
        <v>358.1</v>
      </c>
      <c r="AQ43" s="57">
        <v>15.5</v>
      </c>
      <c r="AR43" s="57">
        <v>68.400000000000006</v>
      </c>
      <c r="AS43" s="57">
        <v>231.2</v>
      </c>
      <c r="AT43" s="57">
        <v>1429.9</v>
      </c>
      <c r="AU43" s="57">
        <v>117.7</v>
      </c>
      <c r="AV43" s="57">
        <v>30.3</v>
      </c>
      <c r="AW43" s="57">
        <v>23.5</v>
      </c>
      <c r="AX43" s="57">
        <v>8.9</v>
      </c>
      <c r="AY43" s="57">
        <v>2415.8000000000002</v>
      </c>
      <c r="AZ43" s="57">
        <v>7.5</v>
      </c>
      <c r="BA43" s="57">
        <v>11.8</v>
      </c>
      <c r="BB43" s="57">
        <v>0.5</v>
      </c>
      <c r="BD43" s="57">
        <v>498</v>
      </c>
      <c r="BE43" s="57">
        <v>672.9</v>
      </c>
      <c r="BF43" s="57">
        <v>209.3</v>
      </c>
      <c r="BG43" s="57">
        <v>572.79999999999995</v>
      </c>
      <c r="BH43" s="57">
        <v>103.1</v>
      </c>
      <c r="BI43" s="57">
        <v>206.8</v>
      </c>
      <c r="BJ43" s="57">
        <v>128.19999999999999</v>
      </c>
      <c r="BK43" s="57">
        <v>2.6</v>
      </c>
      <c r="BL43" s="57">
        <v>367</v>
      </c>
      <c r="BM43" s="57">
        <v>2068.6999999999998</v>
      </c>
    </row>
    <row r="44" spans="1:65">
      <c r="A44" s="83" t="s">
        <v>86</v>
      </c>
      <c r="B44" s="51">
        <v>2022</v>
      </c>
      <c r="C44" s="57">
        <v>55.8</v>
      </c>
      <c r="D44" s="57">
        <v>71</v>
      </c>
      <c r="E44" s="57">
        <v>4650.3</v>
      </c>
      <c r="F44" s="57">
        <v>1004.8</v>
      </c>
      <c r="G44" s="57">
        <v>24.9</v>
      </c>
      <c r="H44" s="57">
        <v>657</v>
      </c>
      <c r="I44" s="57">
        <v>657</v>
      </c>
      <c r="J44" s="57">
        <v>456.1</v>
      </c>
      <c r="K44" s="57">
        <v>26.3</v>
      </c>
      <c r="L44" s="57">
        <v>608.20000000000005</v>
      </c>
      <c r="M44" s="57">
        <v>71</v>
      </c>
      <c r="N44" s="57">
        <v>4042.1</v>
      </c>
      <c r="O44" s="57">
        <v>516</v>
      </c>
      <c r="P44" s="57">
        <v>29.5</v>
      </c>
      <c r="Q44" s="57">
        <v>24.9</v>
      </c>
      <c r="R44" s="57">
        <v>32.799999999999997</v>
      </c>
      <c r="S44" s="57">
        <v>653.6</v>
      </c>
      <c r="T44" s="57">
        <v>38.5</v>
      </c>
      <c r="U44" s="57">
        <v>3923.2</v>
      </c>
      <c r="V44" s="57">
        <v>650.29999999999995</v>
      </c>
      <c r="W44" s="57">
        <v>505.3</v>
      </c>
      <c r="X44" s="57">
        <v>692.8</v>
      </c>
      <c r="Y44" s="57">
        <v>2342.6</v>
      </c>
      <c r="Z44" s="57">
        <v>1201.5</v>
      </c>
      <c r="AA44" s="57">
        <v>721.3</v>
      </c>
      <c r="AB44" s="57">
        <v>722.8</v>
      </c>
      <c r="AC44" s="57">
        <v>180.9</v>
      </c>
      <c r="AD44" s="57">
        <v>530.29999999999995</v>
      </c>
      <c r="AE44" s="57">
        <v>717.7</v>
      </c>
      <c r="AF44" s="57">
        <v>46.6</v>
      </c>
      <c r="AG44" s="57">
        <v>502.1</v>
      </c>
      <c r="AH44" s="57">
        <v>5961.6</v>
      </c>
      <c r="AI44" s="130">
        <v>146.9</v>
      </c>
      <c r="AJ44" s="57">
        <v>434.8</v>
      </c>
      <c r="AK44" s="57">
        <v>1002.7</v>
      </c>
      <c r="AL44" s="57">
        <v>563.6</v>
      </c>
      <c r="AM44" s="57">
        <v>24.1</v>
      </c>
      <c r="AN44" s="57">
        <v>166.2</v>
      </c>
      <c r="AO44" s="57">
        <v>166.2</v>
      </c>
      <c r="AP44" s="57">
        <v>456.5</v>
      </c>
      <c r="AQ44" s="57">
        <v>9.9</v>
      </c>
      <c r="AR44" s="57">
        <v>160.1</v>
      </c>
      <c r="AS44" s="57">
        <v>434.8</v>
      </c>
      <c r="AT44" s="57">
        <v>842.6</v>
      </c>
      <c r="AU44" s="57">
        <v>96.8</v>
      </c>
      <c r="AV44" s="57">
        <v>137</v>
      </c>
      <c r="AW44" s="57">
        <v>24.1</v>
      </c>
      <c r="AX44" s="57">
        <v>10.3</v>
      </c>
      <c r="AY44" s="57">
        <v>2235.3000000000002</v>
      </c>
      <c r="AZ44" s="57">
        <v>21</v>
      </c>
      <c r="BA44" s="57">
        <v>81</v>
      </c>
      <c r="BB44" s="57">
        <v>0.9</v>
      </c>
      <c r="BD44">
        <v>739.9</v>
      </c>
      <c r="BE44">
        <v>343.4</v>
      </c>
      <c r="BF44">
        <v>243</v>
      </c>
      <c r="BG44">
        <v>569</v>
      </c>
      <c r="BH44">
        <v>99.1</v>
      </c>
      <c r="BI44">
        <v>215.3</v>
      </c>
      <c r="BJ44">
        <v>128.19999999999999</v>
      </c>
      <c r="BK44">
        <v>0.3</v>
      </c>
      <c r="BL44" s="57">
        <v>466.8</v>
      </c>
      <c r="BM44" s="57">
        <v>1871.4</v>
      </c>
    </row>
    <row r="45" spans="1:65">
      <c r="A45" s="83" t="s">
        <v>86</v>
      </c>
      <c r="B45" s="51">
        <v>2023</v>
      </c>
      <c r="C45" s="57">
        <v>7.9</v>
      </c>
      <c r="D45" s="57">
        <v>37.799999999999997</v>
      </c>
      <c r="E45" s="57">
        <v>5981</v>
      </c>
      <c r="F45" s="57">
        <v>969.5</v>
      </c>
      <c r="G45" s="57">
        <v>28.6</v>
      </c>
      <c r="H45" s="57">
        <v>123.4</v>
      </c>
      <c r="I45" s="57">
        <v>123.4</v>
      </c>
      <c r="J45" s="57">
        <v>576.1</v>
      </c>
      <c r="K45" s="57">
        <v>4</v>
      </c>
      <c r="L45" s="57">
        <v>465.8</v>
      </c>
      <c r="M45" s="57">
        <v>37.799999999999997</v>
      </c>
      <c r="N45" s="57">
        <v>5515.2</v>
      </c>
      <c r="O45" s="57">
        <v>355.8</v>
      </c>
      <c r="P45" s="57">
        <v>3.9</v>
      </c>
      <c r="Q45" s="57">
        <v>28.6</v>
      </c>
      <c r="R45" s="57">
        <v>37.6</v>
      </c>
      <c r="S45" s="57">
        <v>755.7</v>
      </c>
      <c r="T45" s="57">
        <v>395.4</v>
      </c>
      <c r="U45" s="57">
        <v>4075.8</v>
      </c>
      <c r="V45" s="57">
        <v>793.1</v>
      </c>
      <c r="W45" s="57">
        <v>515</v>
      </c>
      <c r="X45" s="57">
        <v>613.29999999999995</v>
      </c>
      <c r="Y45" s="57">
        <v>2882.2</v>
      </c>
      <c r="Z45" s="57">
        <v>1450.1</v>
      </c>
      <c r="AA45" s="57">
        <v>852.7</v>
      </c>
      <c r="AB45" s="57">
        <v>710.7</v>
      </c>
      <c r="AC45" s="57">
        <v>163.69999999999999</v>
      </c>
      <c r="AD45" s="57">
        <v>439.9</v>
      </c>
      <c r="AE45" s="57">
        <v>600</v>
      </c>
      <c r="AF45" s="57">
        <v>49</v>
      </c>
      <c r="AG45" s="57">
        <v>613.70000000000005</v>
      </c>
      <c r="AH45" s="57">
        <v>6534.6</v>
      </c>
      <c r="AI45" s="130">
        <v>208.9</v>
      </c>
      <c r="AJ45" s="57">
        <v>270.3</v>
      </c>
      <c r="AK45" s="57">
        <v>1240.8</v>
      </c>
      <c r="AL45" s="57">
        <v>463.9</v>
      </c>
      <c r="AM45" s="57">
        <v>49.9</v>
      </c>
      <c r="AN45" s="57">
        <v>43.7</v>
      </c>
      <c r="AO45">
        <v>43.7</v>
      </c>
      <c r="AP45">
        <v>364.6</v>
      </c>
      <c r="AQ45">
        <v>13.8</v>
      </c>
      <c r="AR45">
        <v>153.4</v>
      </c>
      <c r="AS45">
        <v>270.3</v>
      </c>
      <c r="AT45">
        <v>1087.4000000000001</v>
      </c>
      <c r="AU45">
        <v>79.599999999999994</v>
      </c>
      <c r="AV45">
        <v>195.2</v>
      </c>
      <c r="AW45">
        <v>49.9</v>
      </c>
      <c r="AX45">
        <v>19.7</v>
      </c>
      <c r="AY45" s="57">
        <v>2211.6999999999998</v>
      </c>
      <c r="AZ45" s="57">
        <v>4.8</v>
      </c>
      <c r="BA45" s="57">
        <v>61.1</v>
      </c>
      <c r="BD45" s="57">
        <v>741.4</v>
      </c>
      <c r="BE45" s="57">
        <v>413.9</v>
      </c>
      <c r="BF45" s="57">
        <v>194.5</v>
      </c>
      <c r="BG45" s="57">
        <v>321.60000000000002</v>
      </c>
      <c r="BH45" s="57">
        <v>112.7</v>
      </c>
      <c r="BI45" s="57">
        <v>276.2</v>
      </c>
      <c r="BJ45">
        <v>195.8</v>
      </c>
      <c r="BK45" s="57">
        <v>21.6</v>
      </c>
      <c r="BL45" s="57">
        <v>384.3</v>
      </c>
      <c r="BM45" s="57">
        <v>1893.2</v>
      </c>
    </row>
    <row r="46" spans="1:65">
      <c r="A46" s="83" t="s">
        <v>86</v>
      </c>
      <c r="B46" s="51">
        <v>2024</v>
      </c>
      <c r="C46">
        <v>6.9</v>
      </c>
      <c r="D46">
        <v>56</v>
      </c>
      <c r="E46">
        <v>6081.1</v>
      </c>
      <c r="F46">
        <v>1028.5</v>
      </c>
      <c r="G46">
        <v>21.1</v>
      </c>
      <c r="H46">
        <v>183.9</v>
      </c>
      <c r="I46">
        <v>183.9</v>
      </c>
      <c r="J46">
        <v>558.5</v>
      </c>
      <c r="K46">
        <v>4.3</v>
      </c>
      <c r="L46">
        <v>498.9</v>
      </c>
      <c r="M46">
        <v>56</v>
      </c>
      <c r="N46">
        <v>5582.1</v>
      </c>
      <c r="O46">
        <v>440.6</v>
      </c>
      <c r="P46">
        <v>2.6</v>
      </c>
      <c r="Q46">
        <v>21.1</v>
      </c>
      <c r="R46">
        <v>29.3</v>
      </c>
      <c r="S46">
        <v>755.5</v>
      </c>
      <c r="T46">
        <v>311.5</v>
      </c>
      <c r="U46">
        <v>4302.1000000000004</v>
      </c>
      <c r="V46">
        <v>803.1</v>
      </c>
      <c r="W46">
        <v>587.1</v>
      </c>
      <c r="X46">
        <v>617.9</v>
      </c>
      <c r="Y46">
        <v>2980.1</v>
      </c>
      <c r="Z46">
        <v>1482.4</v>
      </c>
      <c r="AA46">
        <v>881.2</v>
      </c>
      <c r="AB46">
        <v>642.6</v>
      </c>
      <c r="AC46">
        <v>242.1</v>
      </c>
      <c r="AD46">
        <v>454</v>
      </c>
      <c r="AE46">
        <v>635.6</v>
      </c>
      <c r="AF46">
        <v>59.3</v>
      </c>
      <c r="AG46">
        <v>587.79999999999995</v>
      </c>
      <c r="AH46">
        <v>6789.6</v>
      </c>
      <c r="AI46">
        <v>63.4</v>
      </c>
      <c r="AJ46">
        <v>279.89999999999998</v>
      </c>
      <c r="AK46">
        <v>1672.3</v>
      </c>
      <c r="AL46">
        <v>820.3</v>
      </c>
      <c r="AM46">
        <v>28.2</v>
      </c>
      <c r="AN46">
        <v>87.9</v>
      </c>
      <c r="AO46">
        <v>87.9</v>
      </c>
      <c r="AP46">
        <v>673.4</v>
      </c>
      <c r="AQ46">
        <v>6.5</v>
      </c>
      <c r="AR46">
        <v>290.7</v>
      </c>
      <c r="AS46">
        <v>279.89999999999998</v>
      </c>
      <c r="AT46">
        <v>1381.5</v>
      </c>
      <c r="AU46">
        <v>124.2</v>
      </c>
      <c r="AV46">
        <v>56.9</v>
      </c>
      <c r="AW46">
        <v>28.2</v>
      </c>
      <c r="AX46">
        <v>22.7</v>
      </c>
      <c r="AY46">
        <v>2853.1</v>
      </c>
      <c r="AZ46">
        <v>5.8</v>
      </c>
      <c r="BA46">
        <v>93</v>
      </c>
      <c r="BD46">
        <v>756.7</v>
      </c>
      <c r="BE46">
        <v>794.7</v>
      </c>
      <c r="BF46">
        <v>276.60000000000002</v>
      </c>
      <c r="BG46">
        <v>434.7</v>
      </c>
      <c r="BH46">
        <v>228.3</v>
      </c>
      <c r="BI46">
        <v>221.8</v>
      </c>
      <c r="BJ46">
        <v>210.6</v>
      </c>
      <c r="BK46">
        <v>28.5</v>
      </c>
      <c r="BL46">
        <v>695.9</v>
      </c>
      <c r="BM46">
        <v>2256</v>
      </c>
    </row>
    <row r="47" spans="1:65">
      <c r="A47" s="83" t="s">
        <v>87</v>
      </c>
      <c r="B47" s="51">
        <v>2010</v>
      </c>
      <c r="I47" s="57">
        <v>0.04</v>
      </c>
      <c r="J47" s="57">
        <v>3.64</v>
      </c>
      <c r="K47" s="57"/>
      <c r="L47" s="57"/>
      <c r="M47" s="57">
        <v>0.01</v>
      </c>
      <c r="N47" s="57">
        <v>2.87</v>
      </c>
      <c r="O47" s="57">
        <v>2.6</v>
      </c>
      <c r="P47" s="57"/>
      <c r="Q47" s="57">
        <v>0.04</v>
      </c>
      <c r="R47" s="57">
        <v>0.81</v>
      </c>
      <c r="S47" s="57">
        <v>1.52</v>
      </c>
      <c r="T47" s="57">
        <v>1.79</v>
      </c>
      <c r="U47">
        <v>4302.1000000000004</v>
      </c>
      <c r="V47" s="57">
        <v>1.95</v>
      </c>
      <c r="W47" s="57">
        <v>1.0900000000000001</v>
      </c>
      <c r="X47" s="57">
        <v>1.56</v>
      </c>
      <c r="Y47" s="57">
        <v>2.83</v>
      </c>
      <c r="Z47" s="57">
        <v>0.37</v>
      </c>
      <c r="AA47" s="57">
        <v>0.3</v>
      </c>
      <c r="AB47" s="57">
        <v>0.78</v>
      </c>
      <c r="AC47" s="57">
        <v>1.4</v>
      </c>
      <c r="AD47" s="57">
        <v>4.01</v>
      </c>
      <c r="AE47" s="57">
        <v>0.31</v>
      </c>
      <c r="AF47" s="57"/>
      <c r="AG47" s="57"/>
      <c r="AH47" s="57"/>
      <c r="AO47" s="57">
        <v>0.27</v>
      </c>
      <c r="AP47" s="57">
        <v>0.3</v>
      </c>
      <c r="AQ47" s="57">
        <v>3.08</v>
      </c>
      <c r="AS47" s="57">
        <v>0.13</v>
      </c>
      <c r="AT47" s="57">
        <v>10.6</v>
      </c>
      <c r="AU47" s="57">
        <v>0.01</v>
      </c>
      <c r="AW47" s="57">
        <v>0.11</v>
      </c>
      <c r="AY47" s="57">
        <v>14.5</v>
      </c>
      <c r="BD47" s="57">
        <v>8.4</v>
      </c>
      <c r="BE47" s="57">
        <v>1.1000000000000001</v>
      </c>
      <c r="BF47" s="57">
        <v>2.2999999999999998</v>
      </c>
      <c r="BG47" s="57">
        <v>0.8</v>
      </c>
      <c r="BH47" s="57">
        <v>0.7</v>
      </c>
      <c r="BI47" s="57">
        <v>1.3</v>
      </c>
    </row>
    <row r="48" spans="1:65">
      <c r="A48" s="83" t="s">
        <v>87</v>
      </c>
      <c r="B48" s="51">
        <v>2011</v>
      </c>
      <c r="I48" s="57">
        <v>3.82</v>
      </c>
      <c r="J48" s="57">
        <v>7.85</v>
      </c>
      <c r="K48" s="57"/>
      <c r="L48" s="57">
        <v>2.5</v>
      </c>
      <c r="M48" s="57"/>
      <c r="N48" s="57">
        <v>16.84</v>
      </c>
      <c r="O48" s="57">
        <v>2.82</v>
      </c>
      <c r="P48" s="57"/>
      <c r="Q48" s="57">
        <v>0.32</v>
      </c>
      <c r="R48" s="57">
        <v>0.23</v>
      </c>
      <c r="S48" s="57">
        <v>3.14</v>
      </c>
      <c r="T48" s="57"/>
      <c r="U48" s="57">
        <v>14.7</v>
      </c>
      <c r="V48" s="57">
        <v>3.77</v>
      </c>
      <c r="W48" s="57">
        <v>1.25</v>
      </c>
      <c r="X48" s="57">
        <v>11.52</v>
      </c>
      <c r="Y48" s="57">
        <v>13.67</v>
      </c>
      <c r="Z48" s="57">
        <v>5.72</v>
      </c>
      <c r="AA48" s="57">
        <v>3.55</v>
      </c>
      <c r="AB48" s="57">
        <v>2.5099999999999998</v>
      </c>
      <c r="AC48" s="57">
        <v>4.1100000000000003</v>
      </c>
      <c r="AD48" s="57">
        <v>4.1900000000000004</v>
      </c>
      <c r="AE48" s="57">
        <v>0.61</v>
      </c>
      <c r="AF48" s="57">
        <v>0.02</v>
      </c>
      <c r="AG48" s="57"/>
      <c r="AH48" s="57"/>
      <c r="AO48" s="57">
        <v>0.02</v>
      </c>
      <c r="AP48" s="57">
        <v>4.04</v>
      </c>
      <c r="AR48" s="57">
        <v>0.2</v>
      </c>
      <c r="AS48" s="57">
        <v>0.12</v>
      </c>
      <c r="AT48" s="57">
        <v>5.57</v>
      </c>
      <c r="AW48" s="57">
        <v>4.0199999999999996</v>
      </c>
      <c r="AY48" s="57">
        <v>14</v>
      </c>
      <c r="BD48" s="57">
        <v>3.7</v>
      </c>
      <c r="BE48" s="57">
        <v>1.1000000000000001</v>
      </c>
      <c r="BF48" s="57">
        <v>1.8</v>
      </c>
      <c r="BG48" s="57">
        <v>7</v>
      </c>
      <c r="BH48" s="57">
        <v>0.2</v>
      </c>
      <c r="BI48" s="57">
        <v>0.1</v>
      </c>
    </row>
    <row r="49" spans="1:65">
      <c r="A49" s="83" t="s">
        <v>87</v>
      </c>
      <c r="B49" s="51">
        <v>2012</v>
      </c>
      <c r="I49" s="57">
        <v>3.9</v>
      </c>
      <c r="J49" s="57">
        <v>7.82</v>
      </c>
      <c r="K49" s="57"/>
      <c r="L49" s="57">
        <v>7.0000000000000007E-2</v>
      </c>
      <c r="M49" s="57">
        <v>0.3</v>
      </c>
      <c r="N49" s="57">
        <v>14.73</v>
      </c>
      <c r="O49" s="57">
        <v>10.65</v>
      </c>
      <c r="P49" s="57"/>
      <c r="Q49" s="57">
        <v>0.3</v>
      </c>
      <c r="R49" s="57">
        <v>1.1299999999999999</v>
      </c>
      <c r="S49" s="57">
        <v>6.52</v>
      </c>
      <c r="T49" s="57">
        <v>1.93</v>
      </c>
      <c r="U49" s="57">
        <v>19.170000000000002</v>
      </c>
      <c r="V49" s="57">
        <v>1.58</v>
      </c>
      <c r="W49" s="57">
        <v>2.93</v>
      </c>
      <c r="X49" s="57">
        <v>6.78</v>
      </c>
      <c r="Y49" s="57">
        <v>10.83</v>
      </c>
      <c r="Z49" s="57">
        <v>3.14</v>
      </c>
      <c r="AA49" s="57">
        <v>3.06</v>
      </c>
      <c r="AB49" s="57">
        <v>3.93</v>
      </c>
      <c r="AC49" s="57">
        <v>3.23</v>
      </c>
      <c r="AD49" s="57">
        <v>7.42</v>
      </c>
      <c r="AE49" s="57">
        <v>6.86</v>
      </c>
      <c r="AF49" s="57">
        <v>0.43</v>
      </c>
      <c r="AG49" s="57"/>
      <c r="AH49" s="57"/>
      <c r="AO49" s="57">
        <v>1.2</v>
      </c>
      <c r="AP49" s="57">
        <v>33.11</v>
      </c>
      <c r="AR49" s="57">
        <v>1.28</v>
      </c>
      <c r="AS49" s="57">
        <v>31.53</v>
      </c>
      <c r="AU49" s="57">
        <v>0.06</v>
      </c>
      <c r="AV49" s="57">
        <v>0.18</v>
      </c>
      <c r="AY49" s="57">
        <v>67.400000000000006</v>
      </c>
      <c r="BD49" s="57">
        <v>27.4</v>
      </c>
      <c r="BE49" s="57">
        <v>27.1</v>
      </c>
      <c r="BF49" s="57">
        <v>4.7</v>
      </c>
      <c r="BG49" s="57">
        <v>3.1</v>
      </c>
      <c r="BH49" s="57">
        <v>2.7</v>
      </c>
      <c r="BI49" s="57">
        <v>2.2999999999999998</v>
      </c>
    </row>
    <row r="50" spans="1:65">
      <c r="A50" s="83" t="s">
        <v>87</v>
      </c>
      <c r="B50" s="51">
        <v>2013</v>
      </c>
      <c r="I50" s="57">
        <v>2.08</v>
      </c>
      <c r="J50" s="57">
        <v>8.1199999999999992</v>
      </c>
      <c r="K50" s="57"/>
      <c r="L50" s="57">
        <v>1</v>
      </c>
      <c r="M50" s="57">
        <v>2.02</v>
      </c>
      <c r="N50" s="57">
        <v>10.25</v>
      </c>
      <c r="O50" s="57">
        <v>20.04</v>
      </c>
      <c r="P50" s="57"/>
      <c r="Q50" s="57">
        <v>0.13</v>
      </c>
      <c r="R50" s="57">
        <v>0.94</v>
      </c>
      <c r="S50" s="57">
        <v>8.76</v>
      </c>
      <c r="T50" s="57">
        <v>0.05</v>
      </c>
      <c r="U50" s="57">
        <v>26.82</v>
      </c>
      <c r="V50" s="57">
        <v>2.29</v>
      </c>
      <c r="W50" s="57">
        <v>4.59</v>
      </c>
      <c r="X50" s="57">
        <v>2.08</v>
      </c>
      <c r="Y50" s="57">
        <v>4.4800000000000004</v>
      </c>
      <c r="Z50" s="57">
        <v>4.41</v>
      </c>
      <c r="AA50" s="57">
        <v>12.16</v>
      </c>
      <c r="AB50" s="57">
        <v>2.78</v>
      </c>
      <c r="AC50" s="57">
        <v>2.19</v>
      </c>
      <c r="AD50" s="57">
        <v>9.9700000000000006</v>
      </c>
      <c r="AE50" s="57">
        <v>8.2200000000000006</v>
      </c>
      <c r="AF50" s="57">
        <v>0.38</v>
      </c>
      <c r="AG50" s="57"/>
      <c r="AH50" s="57"/>
      <c r="AO50" s="57">
        <v>0.24</v>
      </c>
      <c r="AP50" s="57">
        <v>13.28</v>
      </c>
      <c r="AQ50" s="57">
        <v>27.55</v>
      </c>
      <c r="AR50" s="57">
        <v>4.2699999999999996</v>
      </c>
      <c r="AS50" s="57">
        <v>14.36</v>
      </c>
      <c r="AU50" s="57">
        <v>0.02</v>
      </c>
      <c r="AV50" s="57">
        <v>0.06</v>
      </c>
      <c r="AY50" s="57">
        <v>59.8</v>
      </c>
      <c r="BD50" s="57">
        <v>35.700000000000003</v>
      </c>
      <c r="BE50" s="57">
        <v>11.9</v>
      </c>
      <c r="BF50" s="57">
        <v>1.5</v>
      </c>
      <c r="BG50" s="57">
        <v>5.3</v>
      </c>
      <c r="BH50" s="57">
        <v>2</v>
      </c>
      <c r="BI50" s="57">
        <v>2.7</v>
      </c>
      <c r="BJ50" s="57">
        <v>0.7</v>
      </c>
      <c r="BK50" s="57">
        <v>0.2</v>
      </c>
    </row>
    <row r="51" spans="1:65">
      <c r="A51" s="83" t="s">
        <v>87</v>
      </c>
      <c r="B51" s="51">
        <v>2014</v>
      </c>
      <c r="I51" s="57">
        <v>0.49</v>
      </c>
      <c r="J51" s="57">
        <v>13.68</v>
      </c>
      <c r="K51" s="57">
        <v>0.01</v>
      </c>
      <c r="L51" s="57">
        <v>2</v>
      </c>
      <c r="M51" s="57">
        <v>2.3199999999999998</v>
      </c>
      <c r="N51" s="57">
        <v>10.48</v>
      </c>
      <c r="O51" s="57">
        <v>14.96</v>
      </c>
      <c r="P51" s="57"/>
      <c r="Q51" s="57">
        <v>0.56999999999999995</v>
      </c>
      <c r="R51" s="57">
        <v>0.2</v>
      </c>
      <c r="S51" s="57">
        <v>13.53</v>
      </c>
      <c r="T51" s="57">
        <v>2.06</v>
      </c>
      <c r="U51" s="57">
        <v>24.48</v>
      </c>
      <c r="V51" s="57">
        <v>0.66</v>
      </c>
      <c r="W51" s="57">
        <v>1.1299999999999999</v>
      </c>
      <c r="X51" s="57">
        <v>2.86</v>
      </c>
      <c r="Y51" s="57">
        <v>7.02</v>
      </c>
      <c r="Z51" s="57">
        <v>2.92</v>
      </c>
      <c r="AA51" s="57">
        <v>13.34</v>
      </c>
      <c r="AB51" s="57">
        <v>4.24</v>
      </c>
      <c r="AC51" s="57">
        <v>4.09</v>
      </c>
      <c r="AD51" s="57">
        <v>8.1199999999999992</v>
      </c>
      <c r="AE51" s="57">
        <v>4.8</v>
      </c>
      <c r="AF51" s="57">
        <v>0.19</v>
      </c>
      <c r="AG51" s="57"/>
      <c r="AH51" s="57"/>
      <c r="AQ51" s="57">
        <v>38.26</v>
      </c>
      <c r="AR51" s="57">
        <v>0.97</v>
      </c>
      <c r="AS51" s="57">
        <v>7.51</v>
      </c>
      <c r="AT51" s="57">
        <v>0.2</v>
      </c>
      <c r="AU51" s="57">
        <v>7.0000000000000007E-2</v>
      </c>
      <c r="AV51" s="57">
        <v>0.86</v>
      </c>
      <c r="AY51" s="57">
        <v>47.8</v>
      </c>
      <c r="BA51" s="57">
        <v>0.1</v>
      </c>
      <c r="BD51" s="57">
        <v>26.1</v>
      </c>
      <c r="BE51" s="57">
        <v>11.8</v>
      </c>
      <c r="BF51" s="57">
        <v>6.2</v>
      </c>
      <c r="BG51" s="57">
        <v>0.4</v>
      </c>
      <c r="BH51" s="57">
        <v>1.8</v>
      </c>
      <c r="BI51" s="57">
        <v>1.5</v>
      </c>
      <c r="BK51" s="57">
        <v>0.1</v>
      </c>
    </row>
    <row r="52" spans="1:65">
      <c r="A52" s="83" t="s">
        <v>87</v>
      </c>
      <c r="B52" s="51">
        <v>2015</v>
      </c>
      <c r="I52" s="57">
        <v>1.93</v>
      </c>
      <c r="J52" s="57">
        <v>21.86</v>
      </c>
      <c r="K52" s="57">
        <v>0.01</v>
      </c>
      <c r="L52" s="57">
        <v>1.4</v>
      </c>
      <c r="M52" s="57"/>
      <c r="N52" s="57">
        <v>36.81</v>
      </c>
      <c r="O52" s="57">
        <v>4.18</v>
      </c>
      <c r="P52" s="57">
        <v>0.01</v>
      </c>
      <c r="Q52" s="57">
        <v>0.48</v>
      </c>
      <c r="R52" s="57">
        <v>0.13</v>
      </c>
      <c r="S52" s="57">
        <v>17.68</v>
      </c>
      <c r="T52" s="57">
        <v>9.17</v>
      </c>
      <c r="U52" s="57">
        <v>32.950000000000003</v>
      </c>
      <c r="V52" s="57">
        <v>1.1100000000000001</v>
      </c>
      <c r="W52" s="57">
        <v>0.78</v>
      </c>
      <c r="X52" s="57">
        <v>11.95</v>
      </c>
      <c r="Y52" s="57">
        <v>15.15</v>
      </c>
      <c r="Z52" s="57">
        <v>4.2</v>
      </c>
      <c r="AA52" s="57">
        <v>10.96</v>
      </c>
      <c r="AB52" s="57">
        <v>11.24</v>
      </c>
      <c r="AC52" s="57">
        <v>7.11</v>
      </c>
      <c r="AD52" s="57">
        <v>13.25</v>
      </c>
      <c r="AE52" s="57">
        <v>4.8</v>
      </c>
      <c r="AF52" s="57">
        <v>0.09</v>
      </c>
      <c r="AG52" s="57"/>
      <c r="AH52" s="57"/>
      <c r="AO52" s="57">
        <v>0.02</v>
      </c>
      <c r="AQ52" s="57">
        <v>14.52</v>
      </c>
      <c r="AR52" s="57">
        <v>0.16</v>
      </c>
      <c r="AS52" s="57">
        <v>46.8</v>
      </c>
      <c r="AT52" s="57">
        <v>0.52</v>
      </c>
      <c r="AU52" s="57">
        <v>0.05</v>
      </c>
      <c r="AV52" s="57">
        <v>0.12</v>
      </c>
      <c r="AY52" s="57">
        <v>62.2</v>
      </c>
      <c r="BD52" s="57">
        <v>24.4</v>
      </c>
      <c r="BE52" s="57">
        <v>23.4</v>
      </c>
      <c r="BF52" s="57">
        <v>8.4</v>
      </c>
      <c r="BG52" s="57">
        <v>3.6</v>
      </c>
      <c r="BH52" s="57">
        <v>2.1</v>
      </c>
      <c r="BI52" s="57">
        <v>0.2</v>
      </c>
    </row>
    <row r="53" spans="1:65">
      <c r="A53" s="83" t="s">
        <v>87</v>
      </c>
      <c r="B53" s="51">
        <v>2016</v>
      </c>
      <c r="I53" s="57">
        <v>4.38</v>
      </c>
      <c r="J53" s="57">
        <v>21.76</v>
      </c>
      <c r="K53" s="57"/>
      <c r="L53" s="57"/>
      <c r="M53" s="57"/>
      <c r="N53" s="57">
        <v>29.86</v>
      </c>
      <c r="O53" s="57">
        <v>0.15</v>
      </c>
      <c r="P53" s="57">
        <v>7.0000000000000007E-2</v>
      </c>
      <c r="Q53" s="57">
        <v>0.53</v>
      </c>
      <c r="R53" s="57">
        <v>0.03</v>
      </c>
      <c r="S53" s="57">
        <v>21.83</v>
      </c>
      <c r="T53" s="57">
        <v>0.11</v>
      </c>
      <c r="U53" s="57">
        <v>30.72</v>
      </c>
      <c r="V53" s="57">
        <v>0.41</v>
      </c>
      <c r="W53" s="57">
        <v>0.17</v>
      </c>
      <c r="X53" s="57">
        <v>3.53</v>
      </c>
      <c r="Y53" s="57">
        <v>5.34</v>
      </c>
      <c r="Z53" s="57">
        <v>2.69</v>
      </c>
      <c r="AA53" s="57">
        <v>17.920000000000002</v>
      </c>
      <c r="AB53" s="57">
        <v>4.58</v>
      </c>
      <c r="AC53" s="57">
        <v>4.6900000000000004</v>
      </c>
      <c r="AD53" s="57">
        <v>9.84</v>
      </c>
      <c r="AE53" s="57">
        <v>11.46</v>
      </c>
      <c r="AF53" s="57">
        <v>0.26</v>
      </c>
      <c r="AG53" s="57"/>
      <c r="AH53" s="57"/>
      <c r="AO53" s="57">
        <v>0.25</v>
      </c>
      <c r="AP53" s="57">
        <v>3.33</v>
      </c>
      <c r="AQ53" s="57">
        <v>16.36</v>
      </c>
      <c r="AR53" s="57">
        <v>0.26</v>
      </c>
      <c r="AS53" s="57">
        <v>17.309999999999999</v>
      </c>
      <c r="AT53" s="57">
        <v>0.01</v>
      </c>
      <c r="AU53" s="57">
        <v>0.01</v>
      </c>
      <c r="AV53" s="57">
        <v>1.05</v>
      </c>
      <c r="AY53" s="57">
        <v>38.6</v>
      </c>
      <c r="BD53">
        <v>5.8</v>
      </c>
      <c r="BE53">
        <v>12.6</v>
      </c>
      <c r="BF53">
        <v>7.8</v>
      </c>
      <c r="BG53">
        <v>4.2</v>
      </c>
      <c r="BH53">
        <v>3.8</v>
      </c>
      <c r="BI53">
        <v>3.8</v>
      </c>
      <c r="BJ53"/>
      <c r="BK53">
        <v>0.6</v>
      </c>
    </row>
    <row r="54" spans="1:65">
      <c r="A54" s="83" t="s">
        <v>87</v>
      </c>
      <c r="B54" s="51">
        <v>2017</v>
      </c>
      <c r="I54" s="57">
        <v>5.17</v>
      </c>
      <c r="J54" s="57">
        <v>15.39</v>
      </c>
      <c r="K54" s="57">
        <v>0.25</v>
      </c>
      <c r="L54" s="57">
        <v>2.87</v>
      </c>
      <c r="M54" s="57">
        <v>0.85</v>
      </c>
      <c r="N54" s="57">
        <v>39.479999999999997</v>
      </c>
      <c r="O54" s="57">
        <v>0.15</v>
      </c>
      <c r="P54" s="57">
        <v>0.12</v>
      </c>
      <c r="Q54" s="57">
        <v>0.28999999999999998</v>
      </c>
      <c r="R54" s="57">
        <v>0.31</v>
      </c>
      <c r="S54" s="57">
        <v>14.07</v>
      </c>
      <c r="T54" s="57">
        <v>2.92</v>
      </c>
      <c r="U54" s="57">
        <v>40.82</v>
      </c>
      <c r="V54" s="57">
        <v>3.11</v>
      </c>
      <c r="W54" s="57">
        <v>0.97</v>
      </c>
      <c r="X54" s="57">
        <v>2.99</v>
      </c>
      <c r="Y54" s="57">
        <v>3.13</v>
      </c>
      <c r="Z54" s="57">
        <v>5.79</v>
      </c>
      <c r="AA54" s="57">
        <v>31.18</v>
      </c>
      <c r="AB54" s="57">
        <v>8.1999999999999993</v>
      </c>
      <c r="AC54" s="57">
        <v>2.59</v>
      </c>
      <c r="AD54" s="57">
        <v>9.41</v>
      </c>
      <c r="AE54" s="57">
        <v>4.22</v>
      </c>
      <c r="AF54" s="57">
        <v>0.35</v>
      </c>
      <c r="AG54" s="57"/>
      <c r="AH54" s="57"/>
      <c r="AP54" s="57">
        <v>1.03</v>
      </c>
      <c r="AQ54" s="57">
        <v>12.77</v>
      </c>
      <c r="AR54" s="57">
        <v>0</v>
      </c>
      <c r="AS54" s="57">
        <v>3.73</v>
      </c>
      <c r="AT54" s="57">
        <v>0.04</v>
      </c>
      <c r="AU54" s="57">
        <v>0.19</v>
      </c>
      <c r="AV54" s="57">
        <v>0.01</v>
      </c>
      <c r="AY54" s="57">
        <v>17.8</v>
      </c>
      <c r="BD54" s="57">
        <v>0.1</v>
      </c>
      <c r="BE54" s="57">
        <v>3.1</v>
      </c>
      <c r="BF54" s="57">
        <v>4.9000000000000004</v>
      </c>
      <c r="BG54" s="57">
        <v>2.2999999999999998</v>
      </c>
      <c r="BH54" s="57">
        <v>1.9</v>
      </c>
      <c r="BI54" s="57">
        <v>4.0999999999999996</v>
      </c>
      <c r="BK54" s="57">
        <v>1.4</v>
      </c>
    </row>
    <row r="55" spans="1:65">
      <c r="A55" s="83" t="s">
        <v>87</v>
      </c>
      <c r="B55" s="51">
        <v>2018</v>
      </c>
      <c r="C55" s="57">
        <v>1.1000000000000001</v>
      </c>
      <c r="E55" s="57">
        <v>31.2</v>
      </c>
      <c r="F55" s="57">
        <v>54.9</v>
      </c>
      <c r="G55" s="57">
        <v>0.1</v>
      </c>
      <c r="H55" s="57">
        <v>1.7</v>
      </c>
      <c r="I55" s="57">
        <v>1.7</v>
      </c>
      <c r="J55" s="57">
        <v>43.6</v>
      </c>
      <c r="K55" s="57">
        <v>1</v>
      </c>
      <c r="L55" s="57"/>
      <c r="M55" s="57"/>
      <c r="N55" s="57">
        <v>31.2</v>
      </c>
      <c r="O55" s="57">
        <v>10.4</v>
      </c>
      <c r="P55" s="57">
        <v>0.1</v>
      </c>
      <c r="Q55" s="57">
        <v>0.1</v>
      </c>
      <c r="R55" s="57">
        <v>0.9</v>
      </c>
      <c r="S55" s="57">
        <v>42.8</v>
      </c>
      <c r="T55" s="57">
        <v>10.1</v>
      </c>
      <c r="U55" s="57">
        <v>28</v>
      </c>
      <c r="V55" s="57">
        <v>0.3</v>
      </c>
      <c r="W55" s="57">
        <v>1.5</v>
      </c>
      <c r="X55" s="57">
        <v>6.2</v>
      </c>
      <c r="Y55" s="57">
        <v>16.100000000000001</v>
      </c>
      <c r="Z55" s="57">
        <v>7.7</v>
      </c>
      <c r="AA55" s="57">
        <v>23.3</v>
      </c>
      <c r="AB55" s="57">
        <v>4.2</v>
      </c>
      <c r="AC55" s="57">
        <v>1.7</v>
      </c>
      <c r="AD55" s="57">
        <v>19.600000000000001</v>
      </c>
      <c r="AE55" s="57">
        <v>16</v>
      </c>
      <c r="AF55" s="57">
        <v>0.4</v>
      </c>
      <c r="AG55" s="57">
        <v>44.5</v>
      </c>
      <c r="AH55" s="57">
        <v>44.5</v>
      </c>
      <c r="AI55" s="130">
        <v>0.1</v>
      </c>
      <c r="AJ55" s="57">
        <v>1.6</v>
      </c>
      <c r="AK55" s="57">
        <v>12</v>
      </c>
      <c r="AL55" s="57">
        <v>9.1999999999999993</v>
      </c>
      <c r="AM55" s="57">
        <v>0.2</v>
      </c>
      <c r="AN55" s="57">
        <v>2.2000000000000002</v>
      </c>
      <c r="AO55" s="57">
        <v>2.2000000000000002</v>
      </c>
      <c r="AP55" s="57">
        <v>9.1</v>
      </c>
      <c r="AR55" s="57">
        <v>6</v>
      </c>
      <c r="AS55" s="57">
        <v>1.6</v>
      </c>
      <c r="AT55" s="57">
        <v>6</v>
      </c>
      <c r="AU55" s="57">
        <v>0.1</v>
      </c>
      <c r="AV55" s="57">
        <v>0.1</v>
      </c>
      <c r="AW55" s="57">
        <v>0.2</v>
      </c>
      <c r="AY55" s="57">
        <v>25.4</v>
      </c>
      <c r="BD55" s="57">
        <v>0.2</v>
      </c>
      <c r="BE55" s="57">
        <v>3.3</v>
      </c>
      <c r="BF55" s="57">
        <v>6.5</v>
      </c>
      <c r="BG55" s="57">
        <v>3.7</v>
      </c>
      <c r="BH55" s="57">
        <v>5.7</v>
      </c>
      <c r="BI55" s="57">
        <v>2.5</v>
      </c>
      <c r="BJ55" s="57">
        <v>3</v>
      </c>
      <c r="BK55" s="57">
        <v>0.6</v>
      </c>
      <c r="BL55" s="57">
        <v>9.1</v>
      </c>
      <c r="BM55" s="57">
        <v>16.2</v>
      </c>
    </row>
    <row r="56" spans="1:65">
      <c r="A56" s="83" t="s">
        <v>87</v>
      </c>
      <c r="B56" s="51">
        <v>2019</v>
      </c>
      <c r="E56" s="57">
        <v>46.5</v>
      </c>
      <c r="F56" s="57">
        <v>33.9</v>
      </c>
      <c r="H56" s="57">
        <v>34.700000000000003</v>
      </c>
      <c r="I56" s="57">
        <v>34.700000000000003</v>
      </c>
      <c r="J56" s="57">
        <v>26</v>
      </c>
      <c r="K56" s="57" t="s">
        <v>940</v>
      </c>
      <c r="L56" s="57">
        <v>3.9</v>
      </c>
      <c r="M56" s="57" t="s">
        <v>940</v>
      </c>
      <c r="N56" s="57">
        <v>42.5</v>
      </c>
      <c r="O56" s="57">
        <v>7.2</v>
      </c>
      <c r="P56" s="57"/>
      <c r="R56" s="57">
        <v>0.6</v>
      </c>
      <c r="S56" s="57">
        <v>18.600000000000001</v>
      </c>
      <c r="T56" s="57">
        <v>4.3</v>
      </c>
      <c r="U56" s="57">
        <v>72.400000000000006</v>
      </c>
      <c r="V56" s="57">
        <v>0.9</v>
      </c>
      <c r="W56" s="57">
        <v>1.9</v>
      </c>
      <c r="X56" s="57">
        <v>16.899999999999999</v>
      </c>
      <c r="Y56" s="57">
        <v>18.5</v>
      </c>
      <c r="Z56" s="57">
        <v>16.8</v>
      </c>
      <c r="AA56" s="57">
        <v>24.6</v>
      </c>
      <c r="AB56" s="57">
        <v>17.399999999999999</v>
      </c>
      <c r="AC56" s="57">
        <v>1.9</v>
      </c>
      <c r="AD56" s="57">
        <v>26.7</v>
      </c>
      <c r="AE56" s="57">
        <v>8.6</v>
      </c>
      <c r="AF56" s="57">
        <v>0.5</v>
      </c>
      <c r="AG56" s="57">
        <v>26.6</v>
      </c>
      <c r="AH56" s="57">
        <v>88.4</v>
      </c>
      <c r="AI56" s="130">
        <v>0.1</v>
      </c>
      <c r="AK56" s="57">
        <v>12.5</v>
      </c>
      <c r="AL56" s="57">
        <v>12.5</v>
      </c>
      <c r="AM56" s="57">
        <v>0.1</v>
      </c>
      <c r="AN56" s="57">
        <v>2</v>
      </c>
      <c r="AO56" s="57">
        <v>2</v>
      </c>
      <c r="AP56" s="57">
        <v>12.4</v>
      </c>
      <c r="AR56" s="57">
        <v>7.9</v>
      </c>
      <c r="AT56" s="57">
        <v>4.5999999999999996</v>
      </c>
      <c r="AU56" s="57">
        <v>0.1</v>
      </c>
      <c r="AV56" s="57">
        <v>0.1</v>
      </c>
      <c r="AW56" s="57">
        <v>0.1</v>
      </c>
      <c r="AY56" s="57">
        <v>27.2</v>
      </c>
      <c r="BE56" s="57">
        <v>2.1</v>
      </c>
      <c r="BF56" s="57">
        <v>5.9</v>
      </c>
      <c r="BG56" s="57">
        <v>5.8</v>
      </c>
      <c r="BH56" s="57">
        <v>11.4</v>
      </c>
      <c r="BI56" s="57">
        <v>0.6</v>
      </c>
      <c r="BJ56" s="57">
        <v>1.3</v>
      </c>
      <c r="BL56" s="57">
        <v>12.4</v>
      </c>
      <c r="BM56" s="57">
        <v>14.8</v>
      </c>
    </row>
    <row r="57" spans="1:65">
      <c r="A57" s="83" t="s">
        <v>87</v>
      </c>
      <c r="B57" s="51">
        <v>2020</v>
      </c>
      <c r="C57" s="57">
        <v>1.9</v>
      </c>
      <c r="E57" s="57">
        <v>76.400000000000006</v>
      </c>
      <c r="F57" s="57">
        <v>14.2</v>
      </c>
      <c r="H57" s="57">
        <v>38.9</v>
      </c>
      <c r="I57" s="57">
        <v>38.9</v>
      </c>
      <c r="J57" s="57">
        <v>9.1</v>
      </c>
      <c r="K57" s="57">
        <v>1.9</v>
      </c>
      <c r="L57" s="57">
        <v>11.1</v>
      </c>
      <c r="M57" s="57" t="s">
        <v>940</v>
      </c>
      <c r="N57" s="57">
        <v>65.3</v>
      </c>
      <c r="O57" s="57">
        <v>4.3</v>
      </c>
      <c r="P57" s="57"/>
      <c r="Q57" s="57"/>
      <c r="R57" s="57">
        <v>0.8</v>
      </c>
      <c r="S57" s="57">
        <v>11</v>
      </c>
      <c r="T57" s="57">
        <v>44</v>
      </c>
      <c r="U57" s="57">
        <v>66.8</v>
      </c>
      <c r="V57" s="57">
        <v>0.9</v>
      </c>
      <c r="W57" s="57">
        <v>0.8</v>
      </c>
      <c r="X57" s="57">
        <v>7.9</v>
      </c>
      <c r="Y57" s="57">
        <v>23.9</v>
      </c>
      <c r="Z57" s="57">
        <v>23</v>
      </c>
      <c r="AA57" s="57">
        <v>32.299999999999997</v>
      </c>
      <c r="AB57" s="57">
        <v>9.6999999999999993</v>
      </c>
      <c r="AC57" s="57">
        <v>9.5</v>
      </c>
      <c r="AD57" s="57">
        <v>21.4</v>
      </c>
      <c r="AE57" s="57">
        <v>11.4</v>
      </c>
      <c r="AF57" s="57">
        <v>0.1</v>
      </c>
      <c r="AG57" s="57">
        <v>9.9</v>
      </c>
      <c r="AH57" s="57">
        <v>121.5</v>
      </c>
      <c r="AI57" s="130">
        <v>13.3</v>
      </c>
      <c r="AJ57" s="57">
        <v>0.3</v>
      </c>
      <c r="AK57" s="57">
        <v>5</v>
      </c>
      <c r="AL57" s="57">
        <v>11.5</v>
      </c>
      <c r="AN57" s="57">
        <v>5.7</v>
      </c>
      <c r="AO57" s="57">
        <v>5.7</v>
      </c>
      <c r="AP57" s="57">
        <v>11.4</v>
      </c>
      <c r="AQ57" s="57">
        <v>13.2</v>
      </c>
      <c r="AS57" s="57">
        <v>0.3</v>
      </c>
      <c r="AT57" s="57">
        <v>5</v>
      </c>
      <c r="AU57" s="57">
        <v>0.1</v>
      </c>
      <c r="AY57" s="57">
        <v>35.9</v>
      </c>
      <c r="BD57" s="57">
        <v>1.5</v>
      </c>
      <c r="BE57" s="57">
        <v>3.4</v>
      </c>
      <c r="BF57" s="57">
        <v>7.3</v>
      </c>
      <c r="BG57" s="57">
        <v>6.8</v>
      </c>
      <c r="BH57" s="57">
        <v>11.9</v>
      </c>
      <c r="BI57" s="57">
        <v>3.9</v>
      </c>
      <c r="BK57" s="57">
        <v>1</v>
      </c>
      <c r="BL57" s="57">
        <v>11.4</v>
      </c>
      <c r="BM57" s="57">
        <v>24.5</v>
      </c>
    </row>
    <row r="58" spans="1:65">
      <c r="A58" s="83" t="s">
        <v>87</v>
      </c>
      <c r="B58" s="51">
        <v>2021</v>
      </c>
      <c r="D58" s="57">
        <v>2.7</v>
      </c>
      <c r="E58" s="57">
        <v>105.3</v>
      </c>
      <c r="F58" s="57">
        <v>21.4</v>
      </c>
      <c r="H58" s="57">
        <v>10.5</v>
      </c>
      <c r="I58" s="57">
        <v>10.5</v>
      </c>
      <c r="J58" s="57">
        <v>18.600000000000001</v>
      </c>
      <c r="K58" s="57" t="s">
        <v>940</v>
      </c>
      <c r="L58" s="57">
        <v>4.3</v>
      </c>
      <c r="M58" s="57">
        <v>2.7</v>
      </c>
      <c r="N58" s="57">
        <v>101</v>
      </c>
      <c r="O58" s="57">
        <v>1.7</v>
      </c>
      <c r="P58" s="57"/>
      <c r="Q58" s="57"/>
      <c r="R58" s="57">
        <v>1.1000000000000001</v>
      </c>
      <c r="S58" s="57">
        <v>7.6</v>
      </c>
      <c r="T58" s="57">
        <v>4</v>
      </c>
      <c r="U58" s="57">
        <v>50.4</v>
      </c>
      <c r="V58" s="57">
        <v>25.4</v>
      </c>
      <c r="W58" s="57">
        <v>23</v>
      </c>
      <c r="X58" s="57">
        <v>29.6</v>
      </c>
      <c r="Y58" s="57">
        <v>288</v>
      </c>
      <c r="Z58" s="57">
        <v>469</v>
      </c>
      <c r="AA58" s="57">
        <v>963</v>
      </c>
      <c r="AB58" s="57">
        <v>9.1999999999999993</v>
      </c>
      <c r="AC58" s="57">
        <v>358</v>
      </c>
      <c r="AD58" s="57">
        <v>123.6</v>
      </c>
      <c r="AE58" s="57">
        <v>273</v>
      </c>
      <c r="AF58" s="57">
        <v>43.7</v>
      </c>
      <c r="AG58" s="57">
        <v>19.8</v>
      </c>
      <c r="AH58" s="57">
        <v>120.2</v>
      </c>
      <c r="AI58" s="130">
        <v>45.8</v>
      </c>
      <c r="AJ58" s="57">
        <v>231.2</v>
      </c>
      <c r="AK58" s="57">
        <v>1498.3</v>
      </c>
      <c r="AL58" s="57">
        <v>484.7</v>
      </c>
      <c r="AM58" s="57">
        <v>23.5</v>
      </c>
      <c r="AN58" s="57">
        <v>0</v>
      </c>
      <c r="AP58" s="57">
        <v>16.2</v>
      </c>
      <c r="AT58" s="57">
        <v>7</v>
      </c>
      <c r="AU58" s="57">
        <v>3.7</v>
      </c>
      <c r="AY58" s="57">
        <v>26.9</v>
      </c>
      <c r="BD58" s="57">
        <v>0.8</v>
      </c>
      <c r="BE58" s="57">
        <v>1.6</v>
      </c>
      <c r="BF58" s="57">
        <v>5</v>
      </c>
      <c r="BG58" s="57">
        <v>15.9</v>
      </c>
      <c r="BH58" s="57">
        <v>0.1</v>
      </c>
      <c r="BI58" s="57">
        <v>2.4</v>
      </c>
      <c r="BJ58" s="57">
        <v>0.8</v>
      </c>
      <c r="BK58" s="57">
        <v>0.3</v>
      </c>
      <c r="BL58" s="57">
        <v>16.2</v>
      </c>
      <c r="BM58" s="57">
        <v>10.7</v>
      </c>
    </row>
    <row r="59" spans="1:65">
      <c r="A59" s="83" t="s">
        <v>87</v>
      </c>
      <c r="B59" s="51">
        <v>2022</v>
      </c>
      <c r="E59" s="57">
        <v>83.6</v>
      </c>
      <c r="F59" s="57">
        <v>20.2</v>
      </c>
      <c r="G59" s="57">
        <v>0.2</v>
      </c>
      <c r="H59" s="57">
        <v>3.9</v>
      </c>
      <c r="I59" s="57">
        <v>3.9</v>
      </c>
      <c r="J59" s="57">
        <v>17.3</v>
      </c>
      <c r="K59" s="57" t="s">
        <v>940</v>
      </c>
      <c r="L59" s="57" t="s">
        <v>940</v>
      </c>
      <c r="N59" s="57">
        <v>83.6</v>
      </c>
      <c r="O59" s="57">
        <v>1.8</v>
      </c>
      <c r="Q59" s="57">
        <v>0.2</v>
      </c>
      <c r="R59" s="57">
        <v>1.2</v>
      </c>
      <c r="S59" s="57">
        <v>11.9</v>
      </c>
      <c r="T59" s="57" t="s">
        <v>940</v>
      </c>
      <c r="U59" s="57">
        <v>49.7</v>
      </c>
      <c r="V59" s="57">
        <v>14.1</v>
      </c>
      <c r="W59" s="57">
        <v>3.2</v>
      </c>
      <c r="X59" s="57">
        <v>29.1</v>
      </c>
      <c r="Y59" s="57">
        <v>60.2</v>
      </c>
      <c r="Z59" s="57">
        <v>5.3</v>
      </c>
      <c r="AA59" s="57">
        <v>6.9</v>
      </c>
      <c r="AB59" s="57">
        <v>12</v>
      </c>
      <c r="AC59" s="57">
        <v>1.3</v>
      </c>
      <c r="AD59" s="57">
        <v>10.7</v>
      </c>
      <c r="AE59" s="57">
        <v>11.2</v>
      </c>
      <c r="AF59" s="57">
        <v>0.5</v>
      </c>
      <c r="AG59" s="57">
        <v>18.5</v>
      </c>
      <c r="AH59" s="57">
        <v>89.5</v>
      </c>
      <c r="AI59" s="130">
        <v>1.2</v>
      </c>
      <c r="AJ59" s="57">
        <v>0.9</v>
      </c>
      <c r="AK59" s="57">
        <v>6</v>
      </c>
      <c r="AL59" s="57">
        <v>16.100000000000001</v>
      </c>
      <c r="AP59" s="57">
        <v>14.5</v>
      </c>
      <c r="AQ59" s="57">
        <v>1.2</v>
      </c>
      <c r="AS59" s="57">
        <v>0.9</v>
      </c>
      <c r="AT59" s="57">
        <v>6</v>
      </c>
      <c r="AU59" s="57">
        <v>1.6</v>
      </c>
      <c r="AY59" s="57">
        <v>24.2</v>
      </c>
      <c r="BD59" s="57">
        <v>1.9</v>
      </c>
      <c r="BE59" s="57">
        <v>0.9</v>
      </c>
      <c r="BF59" s="57">
        <v>4.5</v>
      </c>
      <c r="BG59" s="57">
        <v>7.4</v>
      </c>
      <c r="BH59" s="57">
        <v>7.5</v>
      </c>
      <c r="BI59" s="57">
        <v>1.8</v>
      </c>
      <c r="BJ59" s="57">
        <v>0.3</v>
      </c>
      <c r="BL59" s="57">
        <v>14.5</v>
      </c>
      <c r="BM59" s="57">
        <v>9.6999999999999993</v>
      </c>
    </row>
    <row r="60" spans="1:65">
      <c r="A60" s="83" t="s">
        <v>87</v>
      </c>
      <c r="B60" s="51">
        <v>2023</v>
      </c>
      <c r="C60" s="57">
        <v>0.4</v>
      </c>
      <c r="E60" s="57">
        <v>55</v>
      </c>
      <c r="F60" s="57">
        <v>17.7</v>
      </c>
      <c r="H60" s="57">
        <v>28</v>
      </c>
      <c r="I60" s="57">
        <v>28</v>
      </c>
      <c r="J60" s="57">
        <v>14.5</v>
      </c>
      <c r="K60" s="57" t="s">
        <v>940</v>
      </c>
      <c r="L60" s="57" t="s">
        <v>940</v>
      </c>
      <c r="N60" s="57">
        <v>55</v>
      </c>
      <c r="O60" s="57">
        <v>2</v>
      </c>
      <c r="P60" s="57">
        <v>0.4</v>
      </c>
      <c r="R60" s="57">
        <v>1.2</v>
      </c>
      <c r="S60" s="57">
        <v>9.9</v>
      </c>
      <c r="T60" s="57">
        <v>0.1</v>
      </c>
      <c r="U60" s="57">
        <v>50.7</v>
      </c>
      <c r="V60" s="57">
        <v>11.7</v>
      </c>
      <c r="W60" s="57">
        <v>1.5</v>
      </c>
      <c r="X60" s="57">
        <v>27.2</v>
      </c>
      <c r="Y60" s="57">
        <v>54.3</v>
      </c>
      <c r="Z60" s="57">
        <v>12.4</v>
      </c>
      <c r="AA60" s="57">
        <v>4.8</v>
      </c>
      <c r="AB60" s="57">
        <v>6.2</v>
      </c>
      <c r="AC60" s="57">
        <v>6.9</v>
      </c>
      <c r="AD60" s="57">
        <v>7</v>
      </c>
      <c r="AE60" s="57">
        <v>8.6</v>
      </c>
      <c r="AF60" s="57">
        <v>0.9</v>
      </c>
      <c r="AG60" s="57">
        <v>15</v>
      </c>
      <c r="AH60" s="57">
        <v>86.2</v>
      </c>
      <c r="AI60" s="130">
        <v>208.9</v>
      </c>
      <c r="AJ60">
        <v>0.2</v>
      </c>
      <c r="AK60">
        <v>2.9</v>
      </c>
      <c r="AL60">
        <v>55.9</v>
      </c>
      <c r="AM60">
        <v>0.1</v>
      </c>
      <c r="AN60" s="57">
        <v>0</v>
      </c>
      <c r="AO60" s="57">
        <v>43.7</v>
      </c>
      <c r="AP60" s="57">
        <v>55.6</v>
      </c>
      <c r="AQ60" s="57">
        <v>13.8</v>
      </c>
      <c r="AR60" s="57">
        <v>153.4</v>
      </c>
      <c r="AS60" s="57">
        <v>270.3</v>
      </c>
      <c r="AT60" s="57">
        <v>1087.4000000000001</v>
      </c>
      <c r="AU60" s="57">
        <v>79.599999999999994</v>
      </c>
      <c r="AV60" s="57">
        <v>195.2</v>
      </c>
      <c r="AW60" s="57">
        <v>49.9</v>
      </c>
      <c r="AX60" s="57">
        <v>19.7</v>
      </c>
      <c r="AY60" s="57">
        <v>59.1</v>
      </c>
      <c r="BD60">
        <v>0</v>
      </c>
      <c r="BE60" s="57">
        <v>1.6</v>
      </c>
      <c r="BF60" s="57">
        <v>1.3</v>
      </c>
      <c r="BG60" s="57">
        <v>12.7</v>
      </c>
      <c r="BH60" s="57">
        <v>8.8000000000000007</v>
      </c>
      <c r="BI60" s="57">
        <v>34.799999999999997</v>
      </c>
      <c r="BL60" s="57">
        <v>55.6</v>
      </c>
      <c r="BM60" s="57">
        <v>3.5</v>
      </c>
    </row>
    <row r="61" spans="1:65">
      <c r="A61" s="83" t="s">
        <v>87</v>
      </c>
      <c r="B61" s="51">
        <v>2024</v>
      </c>
      <c r="E61">
        <v>27.5</v>
      </c>
      <c r="F61">
        <v>215.4</v>
      </c>
      <c r="G61">
        <v>0.1</v>
      </c>
      <c r="H61">
        <v>66.599999999999994</v>
      </c>
      <c r="I61">
        <v>66.599999999999994</v>
      </c>
      <c r="J61">
        <v>169</v>
      </c>
      <c r="K61" s="57"/>
      <c r="L61">
        <v>2.5</v>
      </c>
      <c r="N61">
        <v>25</v>
      </c>
      <c r="O61">
        <v>1.4</v>
      </c>
      <c r="P61" s="57"/>
      <c r="Q61">
        <v>0.1</v>
      </c>
      <c r="R61">
        <v>45.1</v>
      </c>
      <c r="S61">
        <v>213.2</v>
      </c>
      <c r="T61">
        <v>37.4</v>
      </c>
      <c r="U61">
        <v>6.9</v>
      </c>
      <c r="V61">
        <v>2.6</v>
      </c>
      <c r="W61">
        <v>2.6</v>
      </c>
      <c r="X61">
        <v>49.5</v>
      </c>
      <c r="Y61">
        <v>17</v>
      </c>
      <c r="Z61">
        <v>5.3</v>
      </c>
      <c r="AA61">
        <v>2.9</v>
      </c>
      <c r="AB61">
        <v>3.9</v>
      </c>
      <c r="AC61">
        <v>54.7</v>
      </c>
      <c r="AD61">
        <v>60.5</v>
      </c>
      <c r="AE61">
        <v>164.5</v>
      </c>
      <c r="AF61">
        <v>0.8</v>
      </c>
      <c r="AG61">
        <v>214.1</v>
      </c>
      <c r="AH61">
        <v>95.5</v>
      </c>
      <c r="AJ61">
        <v>1.2</v>
      </c>
      <c r="AK61">
        <v>9.6999999999999993</v>
      </c>
      <c r="AL61">
        <v>14.4</v>
      </c>
      <c r="AN61">
        <v>0.5</v>
      </c>
      <c r="AO61">
        <v>0.5</v>
      </c>
      <c r="AP61">
        <v>14.4</v>
      </c>
      <c r="AS61">
        <v>1.2</v>
      </c>
      <c r="AT61">
        <v>9.6999999999999993</v>
      </c>
      <c r="AY61">
        <v>25.9</v>
      </c>
      <c r="BD61">
        <v>0.4</v>
      </c>
      <c r="BE61">
        <v>0.1</v>
      </c>
      <c r="BF61">
        <v>9.1999999999999993</v>
      </c>
      <c r="BG61">
        <v>8.1999999999999993</v>
      </c>
      <c r="BH61">
        <v>2.9</v>
      </c>
      <c r="BI61">
        <v>3.6</v>
      </c>
      <c r="BJ61">
        <v>1.6</v>
      </c>
      <c r="BK61" s="152"/>
      <c r="BL61">
        <v>14.4</v>
      </c>
      <c r="BM61">
        <v>11.4</v>
      </c>
    </row>
    <row r="62" spans="1:65" ht="15" customHeight="1">
      <c r="A62" s="83" t="s">
        <v>88</v>
      </c>
      <c r="B62" s="51">
        <v>2010</v>
      </c>
      <c r="I62" s="57">
        <v>2.1</v>
      </c>
      <c r="J62" s="57">
        <v>106.3</v>
      </c>
      <c r="K62" s="57">
        <v>3.6</v>
      </c>
      <c r="L62" s="57">
        <v>20</v>
      </c>
      <c r="M62" s="57">
        <v>0.4</v>
      </c>
      <c r="N62" s="57">
        <v>318.3</v>
      </c>
      <c r="O62" s="57">
        <v>66.2</v>
      </c>
      <c r="P62" s="57">
        <v>7.7</v>
      </c>
      <c r="Q62" s="57">
        <v>1.6</v>
      </c>
      <c r="R62" s="57">
        <v>3.9</v>
      </c>
      <c r="S62" s="57">
        <v>71.599999999999994</v>
      </c>
      <c r="T62" s="57"/>
      <c r="U62" s="57">
        <v>379.1</v>
      </c>
      <c r="V62" s="57">
        <v>59.7</v>
      </c>
      <c r="W62" s="57">
        <v>3.3</v>
      </c>
      <c r="X62" s="57">
        <v>16.399999999999999</v>
      </c>
      <c r="Y62" s="57">
        <v>30.6</v>
      </c>
      <c r="Z62" s="57">
        <v>90.4</v>
      </c>
      <c r="AA62" s="57">
        <v>179.8</v>
      </c>
      <c r="AB62" s="57">
        <v>82.5</v>
      </c>
      <c r="AC62" s="57">
        <v>30.3</v>
      </c>
      <c r="AD62" s="57">
        <v>83.3</v>
      </c>
      <c r="AE62" s="57">
        <v>29.8</v>
      </c>
      <c r="AF62" s="57">
        <v>3.4</v>
      </c>
      <c r="AG62" s="57"/>
      <c r="AH62" s="57"/>
      <c r="AO62" s="57">
        <v>33.4</v>
      </c>
      <c r="AP62" s="57">
        <v>57.6</v>
      </c>
      <c r="AQ62" s="57">
        <v>0.4</v>
      </c>
      <c r="AR62" s="57">
        <v>11.2</v>
      </c>
      <c r="AS62" s="57">
        <v>1.2</v>
      </c>
      <c r="AT62" s="57">
        <v>122</v>
      </c>
      <c r="AU62" s="57">
        <v>3.5</v>
      </c>
      <c r="AV62" s="57">
        <v>1</v>
      </c>
      <c r="AW62" s="57">
        <v>13.5</v>
      </c>
      <c r="AX62" s="57">
        <v>0.1</v>
      </c>
      <c r="AY62" s="57">
        <v>241.2</v>
      </c>
      <c r="AZ62" s="57">
        <v>2.6</v>
      </c>
      <c r="BD62">
        <v>19.7</v>
      </c>
      <c r="BE62">
        <v>90</v>
      </c>
      <c r="BF62">
        <v>30</v>
      </c>
      <c r="BG62">
        <v>23.8</v>
      </c>
      <c r="BH62">
        <v>8.9</v>
      </c>
      <c r="BI62">
        <v>30</v>
      </c>
      <c r="BJ62">
        <v>41.4</v>
      </c>
      <c r="BK62"/>
    </row>
    <row r="63" spans="1:65">
      <c r="A63" s="83" t="s">
        <v>88</v>
      </c>
      <c r="B63" s="51">
        <v>2011</v>
      </c>
      <c r="I63" s="57">
        <v>4.5999999999999996</v>
      </c>
      <c r="J63" s="57">
        <v>115.7</v>
      </c>
      <c r="K63" s="57">
        <v>9.4</v>
      </c>
      <c r="L63" s="57">
        <v>45.9</v>
      </c>
      <c r="M63" s="57">
        <v>0.1</v>
      </c>
      <c r="N63" s="57">
        <v>571.70000000000005</v>
      </c>
      <c r="O63" s="57">
        <v>90.5</v>
      </c>
      <c r="P63" s="57">
        <v>16.3</v>
      </c>
      <c r="Q63" s="57">
        <v>34.299999999999997</v>
      </c>
      <c r="R63" s="57">
        <v>13.3</v>
      </c>
      <c r="S63" s="57">
        <v>96</v>
      </c>
      <c r="T63" s="57"/>
      <c r="U63" s="57">
        <v>700.1</v>
      </c>
      <c r="V63" s="57">
        <v>85.7</v>
      </c>
      <c r="W63" s="57">
        <v>6.7</v>
      </c>
      <c r="X63" s="57">
        <v>13.2</v>
      </c>
      <c r="Y63" s="57">
        <v>48.8</v>
      </c>
      <c r="Z63" s="57">
        <v>146.9</v>
      </c>
      <c r="AA63" s="57">
        <v>351.5</v>
      </c>
      <c r="AB63" s="57">
        <v>132.6</v>
      </c>
      <c r="AC63" s="57">
        <v>39</v>
      </c>
      <c r="AD63" s="57">
        <v>130.80000000000001</v>
      </c>
      <c r="AE63" s="57">
        <v>41.1</v>
      </c>
      <c r="AF63" s="57">
        <v>10.9</v>
      </c>
      <c r="AG63" s="57"/>
      <c r="AH63" s="57"/>
      <c r="AO63" s="57">
        <v>33.799999999999997</v>
      </c>
      <c r="AP63" s="57">
        <v>107.6</v>
      </c>
      <c r="AQ63" s="57">
        <v>4.5</v>
      </c>
      <c r="AR63" s="57">
        <v>20.5</v>
      </c>
      <c r="AS63" s="57">
        <v>9.3000000000000007</v>
      </c>
      <c r="AT63" s="57">
        <v>111.7</v>
      </c>
      <c r="AU63" s="57">
        <v>3.4</v>
      </c>
      <c r="AV63" s="57">
        <v>0.8</v>
      </c>
      <c r="AW63" s="57">
        <v>17</v>
      </c>
      <c r="AX63" s="57">
        <v>0.1</v>
      </c>
      <c r="AY63" s="57">
        <v>303.39999999999998</v>
      </c>
      <c r="AZ63" s="57">
        <v>5</v>
      </c>
      <c r="BA63" s="57">
        <v>0.1</v>
      </c>
      <c r="BD63" s="57">
        <v>14.4</v>
      </c>
      <c r="BE63" s="57">
        <v>68.599999999999994</v>
      </c>
      <c r="BF63" s="57">
        <v>39.299999999999997</v>
      </c>
      <c r="BG63" s="57">
        <v>44.6</v>
      </c>
      <c r="BH63" s="57">
        <v>36.299999999999997</v>
      </c>
      <c r="BI63" s="57">
        <v>78.599999999999994</v>
      </c>
      <c r="BJ63" s="57">
        <v>11.8</v>
      </c>
      <c r="BK63" s="57">
        <v>14.9</v>
      </c>
    </row>
    <row r="64" spans="1:65">
      <c r="A64" s="83" t="s">
        <v>88</v>
      </c>
      <c r="B64" s="51">
        <v>2012</v>
      </c>
      <c r="I64" s="57">
        <v>13.6</v>
      </c>
      <c r="J64" s="57">
        <v>135.5</v>
      </c>
      <c r="K64" s="57">
        <v>6.2</v>
      </c>
      <c r="L64" s="57">
        <v>50.5</v>
      </c>
      <c r="M64" s="57">
        <v>2.7</v>
      </c>
      <c r="N64" s="57">
        <v>413.7</v>
      </c>
      <c r="O64" s="57">
        <v>69.8</v>
      </c>
      <c r="P64" s="57">
        <v>5.4</v>
      </c>
      <c r="Q64" s="57">
        <v>19.399999999999999</v>
      </c>
      <c r="R64" s="57">
        <v>9.6</v>
      </c>
      <c r="S64" s="57">
        <v>108</v>
      </c>
      <c r="T64" s="57">
        <v>0.2</v>
      </c>
      <c r="U64" s="57">
        <v>466</v>
      </c>
      <c r="V64" s="57">
        <v>90.5</v>
      </c>
      <c r="W64" s="57">
        <v>5.8</v>
      </c>
      <c r="X64" s="57">
        <v>55.9</v>
      </c>
      <c r="Y64" s="57">
        <v>32.299999999999997</v>
      </c>
      <c r="Z64" s="57">
        <v>86.1</v>
      </c>
      <c r="AA64" s="57">
        <v>257.10000000000002</v>
      </c>
      <c r="AB64" s="57">
        <v>154.69999999999999</v>
      </c>
      <c r="AC64" s="57">
        <v>44.7</v>
      </c>
      <c r="AD64" s="57">
        <v>114.9</v>
      </c>
      <c r="AE64" s="57">
        <v>32.299999999999997</v>
      </c>
      <c r="AF64" s="57">
        <v>4.3</v>
      </c>
      <c r="AG64" s="57"/>
      <c r="AH64" s="57"/>
      <c r="AO64" s="57">
        <v>39.700000000000003</v>
      </c>
      <c r="AP64" s="57">
        <v>76</v>
      </c>
      <c r="AQ64" s="57">
        <v>7.2</v>
      </c>
      <c r="AR64" s="57">
        <v>42</v>
      </c>
      <c r="AS64" s="57">
        <v>19.899999999999999</v>
      </c>
      <c r="AT64" s="57">
        <v>106.3</v>
      </c>
      <c r="AU64" s="57">
        <v>10.5</v>
      </c>
      <c r="AV64" s="57">
        <v>0.5</v>
      </c>
      <c r="AW64" s="57">
        <v>9.5</v>
      </c>
      <c r="AY64" s="57">
        <v>309.39999999999998</v>
      </c>
      <c r="AZ64" s="57">
        <v>2.2000000000000002</v>
      </c>
      <c r="BD64" s="57">
        <v>23.6</v>
      </c>
      <c r="BE64" s="57">
        <v>57.5</v>
      </c>
      <c r="BF64" s="57">
        <v>66.7</v>
      </c>
      <c r="BG64" s="57">
        <v>56.4</v>
      </c>
      <c r="BH64" s="57">
        <v>28</v>
      </c>
      <c r="BI64" s="57">
        <v>66.5</v>
      </c>
      <c r="BJ64" s="57">
        <v>10.8</v>
      </c>
      <c r="BK64" s="57">
        <v>2</v>
      </c>
    </row>
    <row r="65" spans="1:65">
      <c r="A65" s="83" t="s">
        <v>88</v>
      </c>
      <c r="B65" s="51">
        <v>2013</v>
      </c>
      <c r="I65" s="57">
        <v>4.0999999999999996</v>
      </c>
      <c r="J65" s="57">
        <v>116.2</v>
      </c>
      <c r="K65" s="57">
        <v>3.8</v>
      </c>
      <c r="L65" s="57">
        <v>5.5</v>
      </c>
      <c r="M65" s="57">
        <v>2.2999999999999998</v>
      </c>
      <c r="N65" s="57">
        <v>630.5</v>
      </c>
      <c r="O65" s="57">
        <v>62.8</v>
      </c>
      <c r="P65" s="57">
        <v>8.1999999999999993</v>
      </c>
      <c r="Q65" s="57">
        <v>46</v>
      </c>
      <c r="R65" s="57">
        <v>3.9</v>
      </c>
      <c r="S65" s="57">
        <v>90.3</v>
      </c>
      <c r="T65" s="57">
        <v>0.1</v>
      </c>
      <c r="U65" s="57">
        <v>545.70000000000005</v>
      </c>
      <c r="V65" s="57">
        <v>79.099999999999994</v>
      </c>
      <c r="W65" s="57">
        <v>6.1</v>
      </c>
      <c r="X65" s="57">
        <v>162.1</v>
      </c>
      <c r="Y65" s="57">
        <v>48.3</v>
      </c>
      <c r="Z65" s="57">
        <v>98.6</v>
      </c>
      <c r="AA65" s="57">
        <v>291</v>
      </c>
      <c r="AB65" s="57">
        <v>194.4</v>
      </c>
      <c r="AC65" s="57">
        <v>78.5</v>
      </c>
      <c r="AD65" s="57">
        <v>114.6</v>
      </c>
      <c r="AE65" s="57">
        <v>53</v>
      </c>
      <c r="AF65" s="57">
        <v>4.7</v>
      </c>
      <c r="AG65" s="57"/>
      <c r="AH65" s="57"/>
      <c r="AO65" s="57">
        <v>42.9</v>
      </c>
      <c r="AP65" s="57">
        <v>51.7</v>
      </c>
      <c r="AQ65" s="57">
        <v>3.3</v>
      </c>
      <c r="AR65" s="57">
        <v>14.7</v>
      </c>
      <c r="AS65" s="57">
        <v>28.7</v>
      </c>
      <c r="AT65" s="57">
        <v>71.5</v>
      </c>
      <c r="AU65" s="57">
        <v>12.2</v>
      </c>
      <c r="AV65" s="57">
        <v>0.2</v>
      </c>
      <c r="AW65" s="57">
        <v>27.1</v>
      </c>
      <c r="AX65" s="57">
        <v>0.2</v>
      </c>
      <c r="AY65" s="57">
        <v>243.6</v>
      </c>
      <c r="AZ65" s="57">
        <v>8.9</v>
      </c>
      <c r="BD65" s="57">
        <v>14.8</v>
      </c>
      <c r="BE65" s="57">
        <v>78.599999999999994</v>
      </c>
      <c r="BF65" s="57">
        <v>41.2</v>
      </c>
      <c r="BG65" s="57">
        <v>55</v>
      </c>
      <c r="BH65" s="57">
        <v>22.1</v>
      </c>
      <c r="BI65" s="57">
        <v>31.7</v>
      </c>
      <c r="BJ65" s="57">
        <v>4</v>
      </c>
      <c r="BK65" s="57">
        <v>5.0999999999999996</v>
      </c>
    </row>
    <row r="66" spans="1:65">
      <c r="A66" s="83" t="s">
        <v>88</v>
      </c>
      <c r="B66" s="51">
        <v>2014</v>
      </c>
      <c r="I66" s="57">
        <v>29.9</v>
      </c>
      <c r="J66" s="57">
        <v>168.3</v>
      </c>
      <c r="K66" s="57">
        <v>3.5</v>
      </c>
      <c r="L66" s="57">
        <v>29.4</v>
      </c>
      <c r="M66" s="57">
        <v>1.4</v>
      </c>
      <c r="N66" s="57">
        <v>598.20000000000005</v>
      </c>
      <c r="O66" s="57">
        <v>90.2</v>
      </c>
      <c r="P66" s="57">
        <v>5.7</v>
      </c>
      <c r="Q66" s="57">
        <v>26.5</v>
      </c>
      <c r="R66" s="57">
        <v>17.899999999999999</v>
      </c>
      <c r="S66" s="57">
        <v>131.19999999999999</v>
      </c>
      <c r="T66" s="57">
        <v>21.3</v>
      </c>
      <c r="U66" s="57">
        <v>590.29999999999995</v>
      </c>
      <c r="V66" s="57">
        <v>104.7</v>
      </c>
      <c r="W66" s="57">
        <v>5.6</v>
      </c>
      <c r="X66" s="57">
        <v>117.8</v>
      </c>
      <c r="Y66" s="57">
        <v>40.299999999999997</v>
      </c>
      <c r="Z66" s="57">
        <v>87.1</v>
      </c>
      <c r="AA66" s="57">
        <v>279.89999999999998</v>
      </c>
      <c r="AB66" s="57">
        <v>220.8</v>
      </c>
      <c r="AC66" s="57">
        <v>103.3</v>
      </c>
      <c r="AD66" s="57">
        <v>180.3</v>
      </c>
      <c r="AE66" s="57">
        <v>50.7</v>
      </c>
      <c r="AF66" s="57">
        <v>8.5</v>
      </c>
      <c r="AG66" s="57"/>
      <c r="AH66" s="57"/>
      <c r="AO66" s="57">
        <v>36.9</v>
      </c>
      <c r="AP66" s="57">
        <v>93.9</v>
      </c>
      <c r="AQ66" s="57">
        <v>3.7</v>
      </c>
      <c r="AR66" s="57">
        <v>33.6</v>
      </c>
      <c r="AS66" s="57">
        <v>18.600000000000001</v>
      </c>
      <c r="AT66" s="57">
        <v>76</v>
      </c>
      <c r="AU66" s="57">
        <v>6.9</v>
      </c>
      <c r="AV66" s="57">
        <v>0.4</v>
      </c>
      <c r="AW66" s="57">
        <v>3.4</v>
      </c>
      <c r="AY66" s="57">
        <v>271.3</v>
      </c>
      <c r="AZ66" s="57">
        <v>2.2000000000000002</v>
      </c>
      <c r="BD66" s="57">
        <v>9</v>
      </c>
      <c r="BE66" s="57">
        <v>58.1</v>
      </c>
      <c r="BF66" s="57">
        <v>42.7</v>
      </c>
      <c r="BG66" s="57">
        <v>51.2</v>
      </c>
      <c r="BH66" s="57">
        <v>43.9</v>
      </c>
      <c r="BI66" s="57">
        <v>48.2</v>
      </c>
      <c r="BJ66" s="57">
        <v>13.9</v>
      </c>
      <c r="BK66" s="57">
        <v>6.4</v>
      </c>
    </row>
    <row r="67" spans="1:65">
      <c r="A67" s="83" t="s">
        <v>88</v>
      </c>
      <c r="B67" s="51">
        <v>2015</v>
      </c>
      <c r="I67" s="57">
        <v>17.2</v>
      </c>
      <c r="J67" s="57">
        <v>181.9</v>
      </c>
      <c r="K67" s="57">
        <v>5.2</v>
      </c>
      <c r="L67" s="57">
        <v>30.9</v>
      </c>
      <c r="M67" s="57">
        <v>0.4</v>
      </c>
      <c r="N67" s="57">
        <v>820.5</v>
      </c>
      <c r="O67" s="57">
        <v>107.6</v>
      </c>
      <c r="P67" s="57">
        <v>9.4</v>
      </c>
      <c r="Q67" s="57">
        <v>23.3</v>
      </c>
      <c r="R67" s="57">
        <v>7.2</v>
      </c>
      <c r="S67" s="57">
        <v>147.1</v>
      </c>
      <c r="T67" s="57">
        <v>28.6</v>
      </c>
      <c r="U67" s="57">
        <v>759.1</v>
      </c>
      <c r="V67" s="57">
        <v>130.9</v>
      </c>
      <c r="W67" s="57">
        <v>6.5</v>
      </c>
      <c r="X67" s="57">
        <v>131.5</v>
      </c>
      <c r="Y67" s="57">
        <v>126.2</v>
      </c>
      <c r="Z67" s="57">
        <v>137.69999999999999</v>
      </c>
      <c r="AA67" s="57">
        <v>302.60000000000002</v>
      </c>
      <c r="AB67" s="57">
        <v>210.1</v>
      </c>
      <c r="AC67" s="57">
        <v>112.8</v>
      </c>
      <c r="AD67" s="57">
        <v>231.4</v>
      </c>
      <c r="AE67" s="57">
        <v>69.099999999999994</v>
      </c>
      <c r="AF67" s="57">
        <v>14</v>
      </c>
      <c r="AG67" s="57"/>
      <c r="AH67" s="57"/>
      <c r="AO67" s="57">
        <v>85.5</v>
      </c>
      <c r="AP67" s="57">
        <v>83.4</v>
      </c>
      <c r="AQ67" s="57">
        <v>11.2</v>
      </c>
      <c r="AR67" s="57">
        <v>46.8</v>
      </c>
      <c r="AS67" s="57">
        <v>41.4</v>
      </c>
      <c r="AT67" s="57">
        <v>116.1</v>
      </c>
      <c r="AU67" s="57">
        <v>12.4</v>
      </c>
      <c r="AV67" s="57">
        <v>3.3</v>
      </c>
      <c r="AW67" s="57">
        <v>11</v>
      </c>
      <c r="AY67" s="57">
        <v>408.8</v>
      </c>
      <c r="AZ67" s="57">
        <v>2.2999999999999998</v>
      </c>
      <c r="BD67" s="57">
        <v>4</v>
      </c>
      <c r="BE67" s="57">
        <v>122.2</v>
      </c>
      <c r="BF67" s="57">
        <v>73.099999999999994</v>
      </c>
      <c r="BG67" s="57">
        <v>98.9</v>
      </c>
      <c r="BH67" s="57">
        <v>37.799999999999997</v>
      </c>
      <c r="BI67" s="57">
        <v>60.5</v>
      </c>
      <c r="BJ67" s="57">
        <v>14.5</v>
      </c>
    </row>
    <row r="68" spans="1:65">
      <c r="A68" s="83" t="s">
        <v>88</v>
      </c>
      <c r="B68" s="51">
        <v>2016</v>
      </c>
      <c r="I68" s="57">
        <v>15</v>
      </c>
      <c r="J68" s="57">
        <v>232.3</v>
      </c>
      <c r="K68" s="57">
        <v>5.5</v>
      </c>
      <c r="L68" s="57">
        <v>10.3</v>
      </c>
      <c r="M68" s="57">
        <v>0.6</v>
      </c>
      <c r="N68" s="57">
        <v>810</v>
      </c>
      <c r="O68" s="57">
        <v>118.9</v>
      </c>
      <c r="P68" s="57">
        <v>10.8</v>
      </c>
      <c r="Q68" s="57">
        <v>85.7</v>
      </c>
      <c r="R68" s="57">
        <v>7.2</v>
      </c>
      <c r="S68" s="57">
        <v>190.8</v>
      </c>
      <c r="T68" s="57">
        <v>3</v>
      </c>
      <c r="U68" s="57">
        <v>749.3</v>
      </c>
      <c r="V68" s="57">
        <v>143.6</v>
      </c>
      <c r="W68" s="57">
        <v>46.2</v>
      </c>
      <c r="X68" s="57">
        <v>163.5</v>
      </c>
      <c r="Y68" s="57">
        <v>194.5</v>
      </c>
      <c r="Z68" s="57">
        <v>106.7</v>
      </c>
      <c r="AA68" s="57">
        <v>283.89999999999998</v>
      </c>
      <c r="AB68" s="57">
        <v>188.1</v>
      </c>
      <c r="AC68" s="57">
        <v>183.4</v>
      </c>
      <c r="AD68" s="57">
        <v>209.6</v>
      </c>
      <c r="AE68" s="57">
        <v>104.2</v>
      </c>
      <c r="AF68" s="57">
        <v>25.8</v>
      </c>
      <c r="AG68" s="57"/>
      <c r="AH68" s="57"/>
      <c r="AO68" s="57">
        <v>102.1</v>
      </c>
      <c r="AP68" s="57">
        <v>115.3</v>
      </c>
      <c r="AQ68" s="57">
        <v>15.1</v>
      </c>
      <c r="AR68" s="57">
        <v>16.899999999999999</v>
      </c>
      <c r="AS68" s="57">
        <v>12.2</v>
      </c>
      <c r="AT68" s="57">
        <v>138.4</v>
      </c>
      <c r="AU68" s="57">
        <v>18.8</v>
      </c>
      <c r="AV68" s="57">
        <v>1.3</v>
      </c>
      <c r="AW68" s="57">
        <v>7.2</v>
      </c>
      <c r="AX68" s="57">
        <v>0.6</v>
      </c>
      <c r="AY68" s="57">
        <v>420.6</v>
      </c>
      <c r="AZ68" s="57">
        <v>6.9</v>
      </c>
      <c r="BC68" s="57">
        <v>0.5</v>
      </c>
      <c r="BD68" s="57">
        <v>5.3</v>
      </c>
      <c r="BE68" s="57">
        <v>58.3</v>
      </c>
      <c r="BF68" s="57">
        <v>55.5</v>
      </c>
      <c r="BG68" s="57">
        <v>142</v>
      </c>
      <c r="BH68" s="57">
        <v>70.2</v>
      </c>
      <c r="BI68" s="57">
        <v>82.6</v>
      </c>
      <c r="BJ68" s="57">
        <v>11.8</v>
      </c>
      <c r="BK68" s="57">
        <v>2.2000000000000002</v>
      </c>
    </row>
    <row r="69" spans="1:65">
      <c r="A69" s="83" t="s">
        <v>88</v>
      </c>
      <c r="B69" s="51">
        <v>2017</v>
      </c>
      <c r="I69" s="57">
        <v>8.6</v>
      </c>
      <c r="J69" s="57">
        <v>215.6</v>
      </c>
      <c r="K69" s="57">
        <v>6.8</v>
      </c>
      <c r="L69" s="57">
        <v>39</v>
      </c>
      <c r="M69" s="57">
        <v>6.1</v>
      </c>
      <c r="N69" s="57">
        <v>991</v>
      </c>
      <c r="O69" s="57">
        <v>95.4</v>
      </c>
      <c r="P69" s="57">
        <v>6.1</v>
      </c>
      <c r="Q69" s="57">
        <v>83.6</v>
      </c>
      <c r="R69" s="57">
        <v>6.9</v>
      </c>
      <c r="S69" s="57">
        <v>169.8</v>
      </c>
      <c r="T69" s="57">
        <v>35.799999999999997</v>
      </c>
      <c r="U69" s="57">
        <v>931.7</v>
      </c>
      <c r="V69" s="57">
        <v>134</v>
      </c>
      <c r="W69" s="57">
        <v>19.3</v>
      </c>
      <c r="X69" s="57">
        <v>168.6</v>
      </c>
      <c r="Y69" s="57">
        <v>192.6</v>
      </c>
      <c r="Z69" s="57">
        <v>181.8</v>
      </c>
      <c r="AA69" s="57">
        <v>304.10000000000002</v>
      </c>
      <c r="AB69" s="57">
        <v>293</v>
      </c>
      <c r="AC69" s="57">
        <v>164.1</v>
      </c>
      <c r="AD69" s="57">
        <v>189.9</v>
      </c>
      <c r="AE69" s="57">
        <v>114.6</v>
      </c>
      <c r="AF69" s="57">
        <v>19.2</v>
      </c>
      <c r="AG69" s="57"/>
      <c r="AH69" s="57"/>
      <c r="AO69" s="57">
        <v>79.099999999999994</v>
      </c>
      <c r="AP69" s="57">
        <v>122.3</v>
      </c>
      <c r="AQ69" s="57">
        <v>44</v>
      </c>
      <c r="AR69" s="57">
        <v>72.8</v>
      </c>
      <c r="AS69" s="57">
        <v>19.7</v>
      </c>
      <c r="AT69" s="57">
        <v>114.2</v>
      </c>
      <c r="AU69" s="57">
        <v>18.8</v>
      </c>
      <c r="AV69" s="57">
        <v>5.2</v>
      </c>
      <c r="AW69" s="57">
        <v>14.3</v>
      </c>
      <c r="AX69" s="57">
        <v>0</v>
      </c>
      <c r="AY69" s="57">
        <v>467.6</v>
      </c>
      <c r="AZ69" s="57">
        <v>23</v>
      </c>
      <c r="BD69" s="57">
        <v>51.2</v>
      </c>
      <c r="BE69" s="57">
        <v>65.3</v>
      </c>
      <c r="BF69" s="57">
        <v>67.099999999999994</v>
      </c>
      <c r="BG69" s="57">
        <v>146.1</v>
      </c>
      <c r="BH69" s="57">
        <v>56.1</v>
      </c>
      <c r="BI69" s="57">
        <v>88.1</v>
      </c>
      <c r="BJ69" s="57">
        <v>14.4</v>
      </c>
      <c r="BK69" s="57">
        <v>2.2999999999999998</v>
      </c>
    </row>
    <row r="70" spans="1:65">
      <c r="A70" s="83" t="s">
        <v>88</v>
      </c>
      <c r="B70" s="51">
        <v>2018</v>
      </c>
      <c r="C70" s="57">
        <v>20.399999999999999</v>
      </c>
      <c r="D70" s="57">
        <v>4.0999999999999996</v>
      </c>
      <c r="E70" s="57">
        <v>982</v>
      </c>
      <c r="F70" s="57">
        <v>410.5</v>
      </c>
      <c r="G70" s="57">
        <v>131.1</v>
      </c>
      <c r="H70" s="57">
        <v>54.6</v>
      </c>
      <c r="I70" s="57">
        <v>54.6</v>
      </c>
      <c r="J70" s="57">
        <v>211.9</v>
      </c>
      <c r="K70" s="57">
        <v>6.1</v>
      </c>
      <c r="L70" s="57">
        <v>17.7</v>
      </c>
      <c r="M70" s="57">
        <v>4.0999999999999996</v>
      </c>
      <c r="N70" s="57">
        <v>964.3</v>
      </c>
      <c r="O70" s="57">
        <v>185.7</v>
      </c>
      <c r="P70" s="57">
        <v>14.3</v>
      </c>
      <c r="Q70" s="57">
        <v>131.1</v>
      </c>
      <c r="R70" s="57">
        <v>12.9</v>
      </c>
      <c r="S70" s="57">
        <v>210.4</v>
      </c>
      <c r="T70" s="57">
        <v>48.4</v>
      </c>
      <c r="U70" s="57">
        <v>974.3</v>
      </c>
      <c r="V70" s="57">
        <v>164.2</v>
      </c>
      <c r="W70" s="57">
        <v>24.3</v>
      </c>
      <c r="X70" s="57">
        <v>180.9</v>
      </c>
      <c r="Y70" s="57">
        <v>173.7</v>
      </c>
      <c r="Z70" s="57">
        <v>140.9</v>
      </c>
      <c r="AA70" s="57">
        <v>294.10000000000002</v>
      </c>
      <c r="AB70" s="57">
        <v>458.1</v>
      </c>
      <c r="AC70" s="57">
        <v>205.3</v>
      </c>
      <c r="AD70" s="57">
        <v>183.4</v>
      </c>
      <c r="AE70" s="57">
        <v>107.2</v>
      </c>
      <c r="AF70" s="57">
        <v>39.799999999999997</v>
      </c>
      <c r="AG70">
        <v>224.8</v>
      </c>
      <c r="AH70">
        <v>1377.7</v>
      </c>
      <c r="AI70" s="130">
        <v>46</v>
      </c>
      <c r="AJ70" s="57">
        <v>7</v>
      </c>
      <c r="AK70" s="57">
        <v>144.5</v>
      </c>
      <c r="AL70" s="57">
        <v>177.5</v>
      </c>
      <c r="AM70" s="57">
        <v>3.2</v>
      </c>
      <c r="AN70" s="57">
        <v>60.5</v>
      </c>
      <c r="AO70" s="57">
        <v>60.5</v>
      </c>
      <c r="AP70" s="57">
        <v>158.69999999999999</v>
      </c>
      <c r="AQ70" s="57">
        <v>44.5</v>
      </c>
      <c r="AR70" s="57">
        <v>21.5</v>
      </c>
      <c r="AS70" s="57">
        <v>7</v>
      </c>
      <c r="AT70" s="57">
        <v>123</v>
      </c>
      <c r="AU70" s="57">
        <v>18.899999999999999</v>
      </c>
      <c r="AV70" s="57">
        <v>1.5</v>
      </c>
      <c r="AW70" s="57">
        <v>3.2</v>
      </c>
      <c r="AY70" s="57">
        <v>429.9</v>
      </c>
      <c r="AZ70" s="57">
        <v>8.9</v>
      </c>
      <c r="BD70" s="57">
        <v>37.5</v>
      </c>
      <c r="BE70" s="57">
        <v>27.2</v>
      </c>
      <c r="BF70" s="57">
        <v>47.6</v>
      </c>
      <c r="BG70" s="57">
        <v>119.9</v>
      </c>
      <c r="BH70" s="57">
        <v>40.9</v>
      </c>
      <c r="BI70" s="57">
        <v>97.8</v>
      </c>
      <c r="BJ70" s="57">
        <v>63.8</v>
      </c>
      <c r="BK70" s="57">
        <v>4</v>
      </c>
      <c r="BL70" s="57">
        <v>158.69999999999999</v>
      </c>
      <c r="BM70" s="57">
        <v>280.10000000000002</v>
      </c>
    </row>
    <row r="71" spans="1:65">
      <c r="A71" s="83" t="s">
        <v>88</v>
      </c>
      <c r="B71" s="51">
        <v>2019</v>
      </c>
      <c r="C71" s="57">
        <v>33.700000000000003</v>
      </c>
      <c r="D71" s="57">
        <v>3.2</v>
      </c>
      <c r="E71" s="57">
        <v>989.3</v>
      </c>
      <c r="F71" s="57">
        <v>478.5</v>
      </c>
      <c r="G71" s="57">
        <v>22.5</v>
      </c>
      <c r="H71" s="57">
        <v>75.900000000000006</v>
      </c>
      <c r="I71" s="57">
        <v>75.900000000000006</v>
      </c>
      <c r="J71" s="57">
        <v>246.6</v>
      </c>
      <c r="K71" s="57">
        <v>22.6</v>
      </c>
      <c r="L71" s="57">
        <v>18.399999999999999</v>
      </c>
      <c r="M71" s="57">
        <v>3.2</v>
      </c>
      <c r="N71" s="57">
        <v>970.9</v>
      </c>
      <c r="O71" s="57">
        <v>223.4</v>
      </c>
      <c r="P71" s="57">
        <v>11.2</v>
      </c>
      <c r="Q71" s="57">
        <v>22.5</v>
      </c>
      <c r="R71" s="57">
        <v>8.5</v>
      </c>
      <c r="S71" s="57">
        <v>217.1</v>
      </c>
      <c r="T71" s="57">
        <v>95.6</v>
      </c>
      <c r="U71" s="57">
        <v>875.7</v>
      </c>
      <c r="V71" s="57">
        <v>239.1</v>
      </c>
      <c r="W71" s="57">
        <v>10.5</v>
      </c>
      <c r="X71" s="57">
        <v>165.2</v>
      </c>
      <c r="Y71" s="57">
        <v>133.69999999999999</v>
      </c>
      <c r="Z71" s="57">
        <v>127.4</v>
      </c>
      <c r="AA71" s="57">
        <v>273.60000000000002</v>
      </c>
      <c r="AB71" s="57">
        <v>513.6</v>
      </c>
      <c r="AC71" s="57">
        <v>162.30000000000001</v>
      </c>
      <c r="AD71" s="57">
        <v>237.2</v>
      </c>
      <c r="AE71" s="57">
        <v>126</v>
      </c>
      <c r="AF71" s="57">
        <v>29.4</v>
      </c>
      <c r="AG71" s="57">
        <v>255.1</v>
      </c>
      <c r="AH71" s="57">
        <v>1348.1</v>
      </c>
      <c r="AI71" s="130">
        <v>25.8</v>
      </c>
      <c r="AJ71" s="57">
        <v>8.1999999999999993</v>
      </c>
      <c r="AK71" s="57">
        <v>135</v>
      </c>
      <c r="AL71" s="57">
        <v>126.7</v>
      </c>
      <c r="AM71" s="57">
        <v>3.8</v>
      </c>
      <c r="AN71" s="57">
        <v>50.4</v>
      </c>
      <c r="AO71" s="57">
        <v>50.4</v>
      </c>
      <c r="AP71" s="57">
        <v>112.3</v>
      </c>
      <c r="AQ71" s="57">
        <v>24.2</v>
      </c>
      <c r="AR71" s="57">
        <v>9.9</v>
      </c>
      <c r="AS71" s="57">
        <v>8.1999999999999993</v>
      </c>
      <c r="AT71" s="57">
        <v>125.2</v>
      </c>
      <c r="AU71" s="57">
        <v>14.3</v>
      </c>
      <c r="AV71" s="57">
        <v>1.6</v>
      </c>
      <c r="AW71" s="57">
        <v>3.8</v>
      </c>
      <c r="AX71" s="57">
        <v>0.1</v>
      </c>
      <c r="AY71" s="57">
        <v>341.3</v>
      </c>
      <c r="AZ71" s="57">
        <v>2.5</v>
      </c>
      <c r="BC71" s="57">
        <v>6</v>
      </c>
      <c r="BD71" s="57">
        <v>23.9</v>
      </c>
      <c r="BE71" s="57">
        <v>34.6</v>
      </c>
      <c r="BF71" s="57">
        <v>53.2</v>
      </c>
      <c r="BG71" s="57">
        <v>118.4</v>
      </c>
      <c r="BH71" s="57">
        <v>23.7</v>
      </c>
      <c r="BI71" s="57">
        <v>79.900000000000006</v>
      </c>
      <c r="BJ71" s="57">
        <v>8</v>
      </c>
      <c r="BK71" s="57">
        <v>8.1999999999999993</v>
      </c>
      <c r="BL71" s="57">
        <v>112.4</v>
      </c>
      <c r="BM71" s="57">
        <v>237.4</v>
      </c>
    </row>
    <row r="72" spans="1:65">
      <c r="A72" s="83" t="s">
        <v>88</v>
      </c>
      <c r="B72" s="51">
        <v>2020</v>
      </c>
      <c r="C72" s="57">
        <v>27.3</v>
      </c>
      <c r="D72" s="57">
        <v>4.5</v>
      </c>
      <c r="E72" s="57">
        <v>850.1</v>
      </c>
      <c r="F72" s="57">
        <v>426.4</v>
      </c>
      <c r="G72" s="57">
        <v>45.7</v>
      </c>
      <c r="H72" s="57">
        <v>69.3</v>
      </c>
      <c r="I72" s="57">
        <v>69.3</v>
      </c>
      <c r="J72" s="57">
        <v>230.8</v>
      </c>
      <c r="K72" s="57">
        <v>18.7</v>
      </c>
      <c r="L72" s="57">
        <v>32.200000000000003</v>
      </c>
      <c r="M72" s="57">
        <v>4.5</v>
      </c>
      <c r="N72" s="57">
        <v>817.9</v>
      </c>
      <c r="O72" s="57">
        <v>179.8</v>
      </c>
      <c r="P72" s="57">
        <v>8.5</v>
      </c>
      <c r="Q72" s="57">
        <v>45.7</v>
      </c>
      <c r="R72" s="57">
        <v>15.8</v>
      </c>
      <c r="S72" s="57">
        <v>209.4</v>
      </c>
      <c r="T72" s="57">
        <v>79.3</v>
      </c>
      <c r="U72" s="57">
        <v>688.9</v>
      </c>
      <c r="V72" s="57">
        <v>231.6</v>
      </c>
      <c r="W72" s="57">
        <v>56</v>
      </c>
      <c r="X72" s="57">
        <v>158</v>
      </c>
      <c r="Y72" s="57">
        <v>141</v>
      </c>
      <c r="Z72" s="57">
        <v>98.8</v>
      </c>
      <c r="AA72" s="57">
        <v>219.3</v>
      </c>
      <c r="AB72" s="57">
        <v>366.2</v>
      </c>
      <c r="AC72" s="57">
        <v>184.3</v>
      </c>
      <c r="AD72" s="57">
        <v>264.3</v>
      </c>
      <c r="AE72" s="57">
        <v>136</v>
      </c>
      <c r="AF72" s="57">
        <v>13.3</v>
      </c>
      <c r="AG72" s="57">
        <v>246.6</v>
      </c>
      <c r="AH72" s="57">
        <v>1176.5999999999999</v>
      </c>
      <c r="AI72" s="130">
        <v>40.5</v>
      </c>
      <c r="AJ72" s="57">
        <v>6.3</v>
      </c>
      <c r="AK72" s="57">
        <v>133.5</v>
      </c>
      <c r="AL72" s="57">
        <v>107.3</v>
      </c>
      <c r="AM72" s="57">
        <v>4.5999999999999996</v>
      </c>
      <c r="AN72" s="57">
        <v>81.8</v>
      </c>
      <c r="AO72" s="57">
        <v>81.8</v>
      </c>
      <c r="AP72" s="57">
        <v>95.8</v>
      </c>
      <c r="AQ72" s="57">
        <v>38</v>
      </c>
      <c r="AR72" s="57">
        <v>3.3</v>
      </c>
      <c r="AS72" s="57">
        <v>6.3</v>
      </c>
      <c r="AT72" s="57">
        <v>130.19999999999999</v>
      </c>
      <c r="AU72" s="57">
        <v>11.5</v>
      </c>
      <c r="AV72" s="57">
        <v>2.4</v>
      </c>
      <c r="AW72" s="57">
        <v>4.5999999999999996</v>
      </c>
      <c r="AY72" s="57">
        <v>355.2</v>
      </c>
      <c r="AZ72" s="57">
        <v>18.7</v>
      </c>
      <c r="BD72" s="57">
        <v>29.2</v>
      </c>
      <c r="BE72" s="57">
        <v>52.5</v>
      </c>
      <c r="BF72" s="57">
        <v>40.5</v>
      </c>
      <c r="BG72" s="57">
        <v>81.599999999999994</v>
      </c>
      <c r="BH72" s="57">
        <v>76.8</v>
      </c>
      <c r="BI72" s="57">
        <v>85</v>
      </c>
      <c r="BJ72" s="57">
        <v>8.1</v>
      </c>
      <c r="BK72" s="57">
        <v>0.2</v>
      </c>
      <c r="BL72" s="57">
        <v>95.8</v>
      </c>
      <c r="BM72" s="57">
        <v>278.10000000000002</v>
      </c>
    </row>
    <row r="73" spans="1:65">
      <c r="A73" s="83" t="s">
        <v>88</v>
      </c>
      <c r="B73" s="51">
        <v>2021</v>
      </c>
      <c r="C73" s="57">
        <v>4</v>
      </c>
      <c r="D73" s="57">
        <v>7.1</v>
      </c>
      <c r="E73" s="57">
        <v>1169</v>
      </c>
      <c r="F73" s="57">
        <v>455.8</v>
      </c>
      <c r="G73" s="57">
        <v>1.5</v>
      </c>
      <c r="H73" s="57">
        <v>9.8000000000000007</v>
      </c>
      <c r="I73" s="57">
        <v>9.8000000000000007</v>
      </c>
      <c r="J73" s="57">
        <v>354.9</v>
      </c>
      <c r="K73" s="57">
        <v>3.7</v>
      </c>
      <c r="L73" s="57">
        <v>135.5</v>
      </c>
      <c r="M73" s="57">
        <v>7.1</v>
      </c>
      <c r="N73" s="57">
        <v>1033.5</v>
      </c>
      <c r="O73" s="57">
        <v>95.3</v>
      </c>
      <c r="P73" s="57">
        <v>0.3</v>
      </c>
      <c r="Q73" s="57">
        <v>1.5</v>
      </c>
      <c r="R73" s="57">
        <v>5.7</v>
      </c>
      <c r="S73" s="57">
        <v>347.6</v>
      </c>
      <c r="T73" s="57">
        <v>1.1000000000000001</v>
      </c>
      <c r="U73" s="57">
        <v>446.6</v>
      </c>
      <c r="V73" s="57">
        <v>315.7</v>
      </c>
      <c r="W73" s="57">
        <v>217.8</v>
      </c>
      <c r="X73" s="57">
        <v>318.5</v>
      </c>
      <c r="Y73" s="57">
        <v>66.900000000000006</v>
      </c>
      <c r="Z73" s="57">
        <v>126.8</v>
      </c>
      <c r="AA73" s="57">
        <v>182.9</v>
      </c>
      <c r="AB73" s="57">
        <v>4.8</v>
      </c>
      <c r="AC73" s="57">
        <v>201.7</v>
      </c>
      <c r="AD73" s="57">
        <v>59.4</v>
      </c>
      <c r="AE73" s="57">
        <v>344.6</v>
      </c>
      <c r="AF73" s="57">
        <v>109</v>
      </c>
      <c r="AG73" s="57">
        <v>360.5</v>
      </c>
      <c r="AH73" s="57">
        <v>1286.7</v>
      </c>
      <c r="AI73" s="130">
        <v>1.2</v>
      </c>
      <c r="AJ73" s="57">
        <v>36.299999999999997</v>
      </c>
      <c r="AK73" s="57">
        <v>282.60000000000002</v>
      </c>
      <c r="AL73" s="57">
        <v>352.6</v>
      </c>
      <c r="AM73" s="57">
        <v>5.2</v>
      </c>
      <c r="AN73" s="57">
        <v>174.6</v>
      </c>
      <c r="AO73" s="57">
        <v>174.6</v>
      </c>
      <c r="AP73" s="57">
        <v>163</v>
      </c>
      <c r="AQ73" s="57">
        <v>0.2</v>
      </c>
      <c r="AR73" s="57">
        <v>49.1</v>
      </c>
      <c r="AS73" s="57">
        <v>36.299999999999997</v>
      </c>
      <c r="AT73" s="57">
        <v>233.4</v>
      </c>
      <c r="AU73" s="57">
        <v>189.1</v>
      </c>
      <c r="AV73" s="57">
        <v>0.9</v>
      </c>
      <c r="AW73" s="57">
        <v>5.2</v>
      </c>
      <c r="AX73" s="57">
        <v>0.5</v>
      </c>
      <c r="AY73" s="57">
        <v>852.4</v>
      </c>
      <c r="BD73" s="57">
        <v>46.1</v>
      </c>
      <c r="BE73" s="57">
        <v>416</v>
      </c>
      <c r="BF73" s="57">
        <v>29.4</v>
      </c>
      <c r="BG73" s="57">
        <v>194.5</v>
      </c>
      <c r="BH73" s="57">
        <v>89.8</v>
      </c>
      <c r="BI73" s="57">
        <v>69.2</v>
      </c>
      <c r="BJ73" s="57">
        <v>7.4</v>
      </c>
      <c r="BL73" s="57">
        <v>163.5</v>
      </c>
      <c r="BM73" s="57">
        <v>688.9</v>
      </c>
    </row>
    <row r="74" spans="1:65">
      <c r="A74" s="83" t="s">
        <v>88</v>
      </c>
      <c r="B74" s="51">
        <v>2022</v>
      </c>
      <c r="C74" s="57">
        <v>9.1</v>
      </c>
      <c r="D74" s="57">
        <v>0.5</v>
      </c>
      <c r="E74" s="57">
        <v>1329.1</v>
      </c>
      <c r="F74" s="57">
        <v>434.8</v>
      </c>
      <c r="G74" s="57">
        <v>1.3</v>
      </c>
      <c r="H74" s="57">
        <v>8.5</v>
      </c>
      <c r="I74" s="57">
        <v>8.5</v>
      </c>
      <c r="J74" s="57">
        <v>345.5</v>
      </c>
      <c r="K74" s="57">
        <v>2.8</v>
      </c>
      <c r="L74" s="57">
        <v>183.1</v>
      </c>
      <c r="M74" s="57">
        <v>0.5</v>
      </c>
      <c r="N74" s="57">
        <v>1146</v>
      </c>
      <c r="O74" s="57">
        <v>84.4</v>
      </c>
      <c r="P74" s="57">
        <v>6.3</v>
      </c>
      <c r="Q74" s="57">
        <v>1.3</v>
      </c>
      <c r="R74" s="57">
        <v>4.9000000000000004</v>
      </c>
      <c r="S74" s="57">
        <v>360</v>
      </c>
      <c r="T74" s="57">
        <v>1.9</v>
      </c>
      <c r="U74" s="57">
        <v>466.9</v>
      </c>
      <c r="V74" s="57">
        <v>361</v>
      </c>
      <c r="W74" s="57">
        <v>175.1</v>
      </c>
      <c r="X74" s="57">
        <v>418.3</v>
      </c>
      <c r="Y74" s="57">
        <v>466.7</v>
      </c>
      <c r="Z74" s="57">
        <v>109.3</v>
      </c>
      <c r="AA74" s="57">
        <v>256.5</v>
      </c>
      <c r="AB74" s="57">
        <v>409.3</v>
      </c>
      <c r="AC74" s="57">
        <v>179</v>
      </c>
      <c r="AD74" s="57">
        <v>156.6</v>
      </c>
      <c r="AE74" s="57">
        <v>180.8</v>
      </c>
      <c r="AF74" s="57">
        <v>25</v>
      </c>
      <c r="AG74" s="57">
        <v>350.4</v>
      </c>
      <c r="AH74" s="57">
        <v>1432.9</v>
      </c>
      <c r="AI74" s="57">
        <v>6.4</v>
      </c>
      <c r="AJ74" s="57">
        <v>47.4</v>
      </c>
      <c r="AK74" s="57">
        <v>300.39999999999998</v>
      </c>
      <c r="AL74" s="57">
        <v>272.5</v>
      </c>
      <c r="AM74" s="57">
        <v>3.5</v>
      </c>
      <c r="AN74" s="57">
        <v>157.6</v>
      </c>
      <c r="AO74" s="57">
        <v>157.6</v>
      </c>
      <c r="AP74" s="57">
        <v>182.3</v>
      </c>
      <c r="AQ74" s="57">
        <v>0.9</v>
      </c>
      <c r="AR74" s="57">
        <v>72.8</v>
      </c>
      <c r="AS74" s="57">
        <v>47.4</v>
      </c>
      <c r="AT74" s="57">
        <v>227.6</v>
      </c>
      <c r="AU74" s="57">
        <v>87.3</v>
      </c>
      <c r="AV74" s="57">
        <v>5.6</v>
      </c>
      <c r="AW74" s="57">
        <v>3.5</v>
      </c>
      <c r="AX74" s="57">
        <v>2.8</v>
      </c>
      <c r="AY74" s="57">
        <v>787.9</v>
      </c>
      <c r="BD74" s="57">
        <v>64.900000000000006</v>
      </c>
      <c r="BE74" s="57">
        <v>293.8</v>
      </c>
      <c r="BF74" s="57">
        <v>31.4</v>
      </c>
      <c r="BG74" s="57">
        <v>234</v>
      </c>
      <c r="BH74" s="57">
        <v>95.5</v>
      </c>
      <c r="BI74" s="57">
        <v>63.4</v>
      </c>
      <c r="BJ74" s="57">
        <v>4.8</v>
      </c>
      <c r="BL74" s="57">
        <v>185.2</v>
      </c>
      <c r="BM74" s="57">
        <v>602.70000000000005</v>
      </c>
    </row>
    <row r="75" spans="1:65">
      <c r="A75" s="83" t="s">
        <v>88</v>
      </c>
      <c r="B75" s="51">
        <v>2023</v>
      </c>
      <c r="C75" s="57">
        <v>0.8</v>
      </c>
      <c r="D75" s="57">
        <v>4.2</v>
      </c>
      <c r="E75" s="57">
        <v>1271.0999999999999</v>
      </c>
      <c r="F75" s="57">
        <v>449.6</v>
      </c>
      <c r="G75" s="57">
        <v>0.4</v>
      </c>
      <c r="H75" s="57">
        <v>21.5</v>
      </c>
      <c r="I75" s="57">
        <v>21.5</v>
      </c>
      <c r="J75" s="57">
        <v>358.5</v>
      </c>
      <c r="K75" s="57">
        <v>0.8</v>
      </c>
      <c r="L75" s="57">
        <v>106.2</v>
      </c>
      <c r="M75" s="57">
        <v>4.2</v>
      </c>
      <c r="N75" s="57">
        <v>1164.9000000000001</v>
      </c>
      <c r="O75" s="57">
        <v>86.6</v>
      </c>
      <c r="P75" s="57"/>
      <c r="Q75" s="57">
        <v>0.4</v>
      </c>
      <c r="R75" s="57">
        <v>4.4000000000000004</v>
      </c>
      <c r="S75" s="57">
        <v>283.60000000000002</v>
      </c>
      <c r="T75" s="57">
        <v>0.1</v>
      </c>
      <c r="U75" s="57">
        <v>342.2</v>
      </c>
      <c r="V75" s="57">
        <v>351.5</v>
      </c>
      <c r="W75" s="57">
        <v>164.4</v>
      </c>
      <c r="X75" s="57">
        <v>606</v>
      </c>
      <c r="Y75" s="57">
        <v>534</v>
      </c>
      <c r="Z75" s="57">
        <v>175.8</v>
      </c>
      <c r="AA75" s="57">
        <v>213.3</v>
      </c>
      <c r="AB75" s="57">
        <v>241.3</v>
      </c>
      <c r="AC75" s="57">
        <v>159.5</v>
      </c>
      <c r="AD75" s="57">
        <v>182.3</v>
      </c>
      <c r="AE75" s="57">
        <v>200.2</v>
      </c>
      <c r="AF75" s="57">
        <v>41.3</v>
      </c>
      <c r="AG75" s="57">
        <v>363</v>
      </c>
      <c r="AH75" s="57">
        <v>1384.7</v>
      </c>
      <c r="AI75" s="130">
        <v>10.7</v>
      </c>
      <c r="AJ75" s="57">
        <v>52.8</v>
      </c>
      <c r="AK75" s="57">
        <v>210.5</v>
      </c>
      <c r="AL75" s="57">
        <v>224.1</v>
      </c>
      <c r="AM75" s="57">
        <v>4.4000000000000004</v>
      </c>
      <c r="AN75" s="57">
        <v>40.5</v>
      </c>
      <c r="AO75" s="57">
        <v>40.5</v>
      </c>
      <c r="AP75" s="57">
        <v>202.1</v>
      </c>
      <c r="AQ75" s="57">
        <v>7</v>
      </c>
      <c r="AR75" s="57">
        <v>47.4</v>
      </c>
      <c r="AS75" s="57">
        <v>52.8</v>
      </c>
      <c r="AT75" s="57">
        <v>163.1</v>
      </c>
      <c r="AU75" s="57">
        <v>20.5</v>
      </c>
      <c r="AV75" s="57">
        <v>3.8</v>
      </c>
      <c r="AW75" s="57">
        <v>4.4000000000000004</v>
      </c>
      <c r="AX75" s="57">
        <v>1.5</v>
      </c>
      <c r="AY75" s="57">
        <v>542.9</v>
      </c>
      <c r="BD75" s="57">
        <v>63.5</v>
      </c>
      <c r="BE75" s="57">
        <v>40.6</v>
      </c>
      <c r="BF75" s="57">
        <v>31.4</v>
      </c>
      <c r="BG75" s="57">
        <v>177.4</v>
      </c>
      <c r="BH75" s="57">
        <v>120</v>
      </c>
      <c r="BI75" s="57">
        <v>106.1</v>
      </c>
      <c r="BJ75" s="57">
        <v>3.9</v>
      </c>
      <c r="BK75" s="57">
        <v>0.1</v>
      </c>
      <c r="BL75" s="57">
        <v>202.7</v>
      </c>
      <c r="BM75" s="57">
        <v>340.2</v>
      </c>
    </row>
    <row r="76" spans="1:65">
      <c r="A76" s="83" t="s">
        <v>88</v>
      </c>
      <c r="B76" s="51">
        <v>2024</v>
      </c>
      <c r="C76">
        <v>0.5</v>
      </c>
      <c r="D76">
        <v>3</v>
      </c>
      <c r="E76">
        <v>1732.5</v>
      </c>
      <c r="F76">
        <v>378.1</v>
      </c>
      <c r="G76">
        <v>5.3</v>
      </c>
      <c r="H76">
        <v>24.3</v>
      </c>
      <c r="I76">
        <v>24.3</v>
      </c>
      <c r="J76">
        <v>309</v>
      </c>
      <c r="K76">
        <v>0.5</v>
      </c>
      <c r="L76">
        <v>342</v>
      </c>
      <c r="M76">
        <v>3</v>
      </c>
      <c r="N76">
        <v>1390.5</v>
      </c>
      <c r="O76">
        <v>64</v>
      </c>
      <c r="P76" s="57"/>
      <c r="Q76">
        <v>5.3</v>
      </c>
      <c r="R76">
        <v>5.0999999999999996</v>
      </c>
      <c r="S76">
        <v>237.9</v>
      </c>
      <c r="T76">
        <v>0.1</v>
      </c>
      <c r="U76">
        <v>786.3</v>
      </c>
      <c r="V76">
        <v>585.4</v>
      </c>
      <c r="W76">
        <v>118.7</v>
      </c>
      <c r="X76">
        <v>415.4</v>
      </c>
      <c r="Y76">
        <v>330.7</v>
      </c>
      <c r="Z76">
        <v>138.6</v>
      </c>
      <c r="AA76">
        <v>148.9</v>
      </c>
      <c r="AB76">
        <v>428</v>
      </c>
      <c r="AC76">
        <v>316</v>
      </c>
      <c r="AD76">
        <v>266.39999999999998</v>
      </c>
      <c r="AE76">
        <v>493.9</v>
      </c>
      <c r="AF76">
        <v>21.2</v>
      </c>
      <c r="AG76">
        <v>314.10000000000002</v>
      </c>
      <c r="AH76">
        <v>1829.6</v>
      </c>
      <c r="AI76">
        <v>10.7</v>
      </c>
      <c r="AJ76">
        <v>40.4</v>
      </c>
      <c r="AK76">
        <v>232.2</v>
      </c>
      <c r="AL76">
        <v>245.5</v>
      </c>
      <c r="AM76">
        <v>4</v>
      </c>
      <c r="AN76">
        <v>17.100000000000001</v>
      </c>
      <c r="AO76">
        <v>17.100000000000001</v>
      </c>
      <c r="AP76">
        <v>224.3</v>
      </c>
      <c r="AQ76">
        <v>8.6999999999999993</v>
      </c>
      <c r="AR76">
        <v>13</v>
      </c>
      <c r="AS76">
        <v>40.4</v>
      </c>
      <c r="AT76">
        <v>219.2</v>
      </c>
      <c r="AU76">
        <v>20</v>
      </c>
      <c r="AV76">
        <v>2.1</v>
      </c>
      <c r="AW76">
        <v>4</v>
      </c>
      <c r="AX76">
        <v>1.1000000000000001</v>
      </c>
      <c r="AY76">
        <v>549.9</v>
      </c>
      <c r="BD76">
        <v>23.8</v>
      </c>
      <c r="BE76">
        <v>43.8</v>
      </c>
      <c r="BF76">
        <v>69.8</v>
      </c>
      <c r="BG76">
        <v>245.2</v>
      </c>
      <c r="BH76">
        <v>76</v>
      </c>
      <c r="BI76">
        <v>90.4</v>
      </c>
      <c r="BJ76">
        <v>1</v>
      </c>
      <c r="BL76">
        <v>225.5</v>
      </c>
      <c r="BM76">
        <v>324.39999999999998</v>
      </c>
    </row>
    <row r="77" spans="1:65">
      <c r="A77" s="83" t="s">
        <v>89</v>
      </c>
      <c r="B77" s="51">
        <v>2010</v>
      </c>
      <c r="I77" s="57">
        <v>3.4</v>
      </c>
      <c r="J77" s="57">
        <v>76.8</v>
      </c>
      <c r="K77" s="57">
        <v>1.5</v>
      </c>
      <c r="L77" s="57">
        <v>6.5</v>
      </c>
      <c r="M77" s="57"/>
      <c r="N77" s="57">
        <v>67.099999999999994</v>
      </c>
      <c r="O77" s="57">
        <v>74.599999999999994</v>
      </c>
      <c r="P77" s="57">
        <v>3.1</v>
      </c>
      <c r="Q77" s="57">
        <v>2.1</v>
      </c>
      <c r="R77" s="57">
        <v>1.2</v>
      </c>
      <c r="S77" s="57">
        <v>68.400000000000006</v>
      </c>
      <c r="T77" s="57">
        <v>2.1</v>
      </c>
      <c r="U77" s="57">
        <v>123.5</v>
      </c>
      <c r="V77" s="57">
        <v>10.5</v>
      </c>
      <c r="W77" s="57">
        <v>9.4</v>
      </c>
      <c r="X77" s="57">
        <v>22.5</v>
      </c>
      <c r="Y77" s="57">
        <v>66.099999999999994</v>
      </c>
      <c r="Z77" s="57">
        <v>19.2</v>
      </c>
      <c r="AA77" s="57">
        <v>18.3</v>
      </c>
      <c r="AB77" s="57">
        <v>32.799999999999997</v>
      </c>
      <c r="AC77" s="57">
        <v>29.9</v>
      </c>
      <c r="AD77" s="57">
        <v>55.8</v>
      </c>
      <c r="AE77" s="57">
        <v>13.3</v>
      </c>
      <c r="AF77" s="57">
        <v>0.8</v>
      </c>
      <c r="AG77" s="57"/>
      <c r="AH77" s="57"/>
      <c r="AO77" s="57">
        <v>12.8</v>
      </c>
      <c r="AP77" s="57">
        <v>9.4</v>
      </c>
      <c r="AQ77" s="57">
        <v>4.0999999999999996</v>
      </c>
      <c r="AR77" s="57">
        <v>6.5</v>
      </c>
      <c r="AS77" s="57">
        <v>5.9</v>
      </c>
      <c r="AT77" s="57">
        <v>27.8</v>
      </c>
      <c r="AU77" s="57">
        <v>6.6</v>
      </c>
      <c r="AV77" s="57">
        <v>0.7</v>
      </c>
      <c r="AW77" s="57">
        <v>10</v>
      </c>
      <c r="AY77" s="57">
        <v>83.8</v>
      </c>
      <c r="BD77" s="57">
        <v>12.3</v>
      </c>
      <c r="BE77" s="57">
        <v>15.4</v>
      </c>
      <c r="BF77" s="57">
        <v>16.399999999999999</v>
      </c>
      <c r="BG77" s="57">
        <v>27.2</v>
      </c>
      <c r="BH77" s="57">
        <v>5.4</v>
      </c>
      <c r="BI77" s="57">
        <v>6.4</v>
      </c>
      <c r="BJ77" s="57">
        <v>0.8</v>
      </c>
    </row>
    <row r="78" spans="1:65">
      <c r="A78" s="83" t="s">
        <v>89</v>
      </c>
      <c r="B78" s="51">
        <v>2011</v>
      </c>
      <c r="I78" s="57">
        <v>3.7</v>
      </c>
      <c r="J78" s="57">
        <v>91.4</v>
      </c>
      <c r="K78" s="57">
        <v>1</v>
      </c>
      <c r="L78" s="57">
        <v>3.1</v>
      </c>
      <c r="M78" s="57">
        <v>0.2</v>
      </c>
      <c r="N78" s="57">
        <v>87.1</v>
      </c>
      <c r="O78" s="57">
        <v>72</v>
      </c>
      <c r="P78" s="57">
        <v>3.2</v>
      </c>
      <c r="Q78" s="57">
        <v>2.8</v>
      </c>
      <c r="R78" s="57">
        <v>2.6</v>
      </c>
      <c r="S78" s="57">
        <v>76.099999999999994</v>
      </c>
      <c r="T78" s="57">
        <v>6.9</v>
      </c>
      <c r="U78" s="57">
        <v>146.4</v>
      </c>
      <c r="V78" s="57">
        <v>8.3000000000000007</v>
      </c>
      <c r="W78" s="57">
        <v>10.199999999999999</v>
      </c>
      <c r="X78" s="57">
        <v>19.100000000000001</v>
      </c>
      <c r="Y78" s="57">
        <v>58.6</v>
      </c>
      <c r="Z78" s="57">
        <v>33.9</v>
      </c>
      <c r="AA78" s="57">
        <v>28.7</v>
      </c>
      <c r="AB78" s="57">
        <v>48.5</v>
      </c>
      <c r="AC78" s="57">
        <v>19.8</v>
      </c>
      <c r="AD78" s="57">
        <v>61.4</v>
      </c>
      <c r="AE78" s="57">
        <v>15.7</v>
      </c>
      <c r="AF78" s="57">
        <v>0.5</v>
      </c>
      <c r="AG78" s="57"/>
      <c r="AH78" s="57"/>
      <c r="AO78" s="57">
        <v>28.2</v>
      </c>
      <c r="AP78" s="57">
        <v>25.1</v>
      </c>
      <c r="AQ78" s="57">
        <v>11.9</v>
      </c>
      <c r="AR78" s="57">
        <v>6</v>
      </c>
      <c r="AS78" s="57">
        <v>5</v>
      </c>
      <c r="AT78" s="57">
        <v>18.7</v>
      </c>
      <c r="AU78" s="57">
        <v>2.6</v>
      </c>
      <c r="AV78" s="57">
        <v>0.4</v>
      </c>
      <c r="AW78" s="57">
        <v>10.199999999999999</v>
      </c>
      <c r="AY78" s="57">
        <v>108</v>
      </c>
      <c r="BD78" s="57">
        <v>14.1</v>
      </c>
      <c r="BE78" s="57">
        <v>19.5</v>
      </c>
      <c r="BF78" s="57">
        <v>17.399999999999999</v>
      </c>
      <c r="BG78" s="57">
        <v>24.6</v>
      </c>
      <c r="BH78" s="57">
        <v>5.7</v>
      </c>
      <c r="BI78" s="57">
        <v>25</v>
      </c>
      <c r="BJ78" s="57">
        <v>0.1</v>
      </c>
      <c r="BK78" s="57">
        <v>1.7</v>
      </c>
    </row>
    <row r="79" spans="1:65">
      <c r="A79" s="83" t="s">
        <v>89</v>
      </c>
      <c r="B79" s="51">
        <v>2012</v>
      </c>
      <c r="I79" s="57">
        <v>4.5999999999999996</v>
      </c>
      <c r="J79" s="57">
        <v>112</v>
      </c>
      <c r="K79" s="57">
        <v>1.8</v>
      </c>
      <c r="L79" s="57">
        <v>8.1999999999999993</v>
      </c>
      <c r="M79" s="57">
        <v>1.5</v>
      </c>
      <c r="N79" s="57">
        <v>161.6</v>
      </c>
      <c r="O79" s="57">
        <v>96.8</v>
      </c>
      <c r="P79" s="57">
        <v>5</v>
      </c>
      <c r="Q79" s="57">
        <v>1.4</v>
      </c>
      <c r="R79" s="57">
        <v>2</v>
      </c>
      <c r="S79" s="57">
        <v>86.4</v>
      </c>
      <c r="T79" s="57"/>
      <c r="U79" s="57">
        <v>248.8</v>
      </c>
      <c r="V79" s="57">
        <v>10.5</v>
      </c>
      <c r="W79" s="57">
        <v>19.600000000000001</v>
      </c>
      <c r="X79" s="57">
        <v>29.6</v>
      </c>
      <c r="Y79" s="57">
        <v>73.900000000000006</v>
      </c>
      <c r="Z79" s="57">
        <v>69.8</v>
      </c>
      <c r="AA79" s="57">
        <v>71</v>
      </c>
      <c r="AB79" s="57">
        <v>74.8</v>
      </c>
      <c r="AC79" s="57">
        <v>20.3</v>
      </c>
      <c r="AD79" s="57">
        <v>47.5</v>
      </c>
      <c r="AE79" s="57">
        <v>30.4</v>
      </c>
      <c r="AF79" s="57">
        <v>7.1</v>
      </c>
      <c r="AG79" s="57"/>
      <c r="AH79" s="57"/>
      <c r="AO79" s="57">
        <v>31</v>
      </c>
      <c r="AP79" s="57">
        <v>10.9</v>
      </c>
      <c r="AQ79" s="57">
        <v>15.7</v>
      </c>
      <c r="AR79" s="57">
        <v>17</v>
      </c>
      <c r="AS79" s="57">
        <v>27.2</v>
      </c>
      <c r="AT79" s="57">
        <v>36.5</v>
      </c>
      <c r="AU79" s="57">
        <v>3.3</v>
      </c>
      <c r="AV79" s="57">
        <v>0.7</v>
      </c>
      <c r="AW79" s="57">
        <v>15.1</v>
      </c>
      <c r="AX79" s="57">
        <v>0.1</v>
      </c>
      <c r="AY79" s="57">
        <v>157.5</v>
      </c>
      <c r="BD79" s="57">
        <v>35.5</v>
      </c>
      <c r="BE79" s="57">
        <v>37.5</v>
      </c>
      <c r="BF79" s="57">
        <v>22.7</v>
      </c>
      <c r="BG79" s="57">
        <v>27.3</v>
      </c>
      <c r="BH79" s="57">
        <v>11.7</v>
      </c>
      <c r="BI79" s="57">
        <v>19.600000000000001</v>
      </c>
      <c r="BJ79" s="57">
        <v>1.2</v>
      </c>
      <c r="BK79" s="57">
        <v>1.9</v>
      </c>
    </row>
    <row r="80" spans="1:65">
      <c r="A80" s="83" t="s">
        <v>89</v>
      </c>
      <c r="B80" s="51">
        <v>2013</v>
      </c>
      <c r="I80" s="57">
        <v>3.1</v>
      </c>
      <c r="J80" s="57">
        <v>119.8</v>
      </c>
      <c r="K80" s="57">
        <v>1.4</v>
      </c>
      <c r="L80" s="57">
        <v>3.1</v>
      </c>
      <c r="M80" s="57">
        <v>6.6</v>
      </c>
      <c r="N80" s="57">
        <v>113.7</v>
      </c>
      <c r="O80" s="57">
        <v>105.6</v>
      </c>
      <c r="P80" s="57">
        <v>1.7</v>
      </c>
      <c r="Q80" s="57">
        <v>4.9000000000000004</v>
      </c>
      <c r="R80" s="57">
        <v>3.2</v>
      </c>
      <c r="S80" s="57">
        <v>85.4</v>
      </c>
      <c r="T80" s="57"/>
      <c r="U80" s="57">
        <v>167.4</v>
      </c>
      <c r="V80" s="57">
        <v>38.799999999999997</v>
      </c>
      <c r="W80" s="57">
        <v>14.3</v>
      </c>
      <c r="X80" s="57">
        <v>57.2</v>
      </c>
      <c r="Y80" s="57">
        <v>66.599999999999994</v>
      </c>
      <c r="Z80" s="57">
        <v>48.7</v>
      </c>
      <c r="AA80" s="57">
        <v>55.8</v>
      </c>
      <c r="AB80" s="57">
        <v>47.6</v>
      </c>
      <c r="AC80" s="57">
        <v>26.1</v>
      </c>
      <c r="AD80" s="57">
        <v>73.599999999999994</v>
      </c>
      <c r="AE80" s="57">
        <v>39.799999999999997</v>
      </c>
      <c r="AF80" s="57">
        <v>4.8</v>
      </c>
      <c r="AG80" s="57"/>
      <c r="AH80" s="57"/>
      <c r="AO80" s="57">
        <v>42.1</v>
      </c>
      <c r="AP80" s="57">
        <v>18.8</v>
      </c>
      <c r="AQ80" s="57">
        <v>18.600000000000001</v>
      </c>
      <c r="AR80" s="57">
        <v>7.4</v>
      </c>
      <c r="AS80" s="57">
        <v>20</v>
      </c>
      <c r="AT80" s="57">
        <v>19</v>
      </c>
      <c r="AU80" s="57">
        <v>4.7</v>
      </c>
      <c r="AV80" s="57">
        <v>0.6</v>
      </c>
      <c r="AW80" s="57">
        <v>3.8</v>
      </c>
      <c r="AY80" s="57">
        <v>134.69999999999999</v>
      </c>
      <c r="BB80" s="57">
        <v>0.1</v>
      </c>
      <c r="BD80" s="57">
        <v>21.8</v>
      </c>
      <c r="BE80" s="57">
        <v>33.299999999999997</v>
      </c>
      <c r="BF80" s="57">
        <v>9.4</v>
      </c>
      <c r="BG80" s="57">
        <v>27.9</v>
      </c>
      <c r="BH80" s="57">
        <v>8.4</v>
      </c>
      <c r="BI80" s="57">
        <v>12</v>
      </c>
      <c r="BJ80" s="57">
        <v>1.6</v>
      </c>
      <c r="BK80" s="57">
        <v>20.6</v>
      </c>
    </row>
    <row r="81" spans="1:65">
      <c r="A81" s="83" t="s">
        <v>89</v>
      </c>
      <c r="B81" s="51">
        <v>2014</v>
      </c>
      <c r="I81" s="57">
        <v>5</v>
      </c>
      <c r="J81" s="57">
        <v>79.599999999999994</v>
      </c>
      <c r="K81" s="57">
        <v>2</v>
      </c>
      <c r="L81" s="57">
        <v>3.6</v>
      </c>
      <c r="M81" s="57">
        <v>4.2</v>
      </c>
      <c r="N81" s="57">
        <v>121.1</v>
      </c>
      <c r="O81" s="57">
        <v>145.80000000000001</v>
      </c>
      <c r="P81" s="57">
        <v>1</v>
      </c>
      <c r="Q81" s="57">
        <v>1.7</v>
      </c>
      <c r="R81" s="57">
        <v>4.0999999999999996</v>
      </c>
      <c r="S81" s="57">
        <v>99.6</v>
      </c>
      <c r="T81" s="57">
        <v>0.5</v>
      </c>
      <c r="U81" s="57">
        <v>191.5</v>
      </c>
      <c r="V81" s="57">
        <v>25</v>
      </c>
      <c r="W81" s="57">
        <v>18.100000000000001</v>
      </c>
      <c r="X81" s="57">
        <v>33.4</v>
      </c>
      <c r="Y81" s="57">
        <v>87.6</v>
      </c>
      <c r="Z81" s="57">
        <v>57.8</v>
      </c>
      <c r="AA81" s="57">
        <v>36.700000000000003</v>
      </c>
      <c r="AB81" s="57">
        <v>46.7</v>
      </c>
      <c r="AC81" s="57">
        <v>27.4</v>
      </c>
      <c r="AD81" s="57">
        <v>53.1</v>
      </c>
      <c r="AE81" s="57">
        <v>42.6</v>
      </c>
      <c r="AF81" s="57">
        <v>16.2</v>
      </c>
      <c r="AG81" s="57"/>
      <c r="AH81" s="57"/>
      <c r="AO81" s="57">
        <v>66.900000000000006</v>
      </c>
      <c r="AP81" s="57">
        <v>14.6</v>
      </c>
      <c r="AQ81" s="57">
        <v>17.399999999999999</v>
      </c>
      <c r="AR81" s="57">
        <v>10.5</v>
      </c>
      <c r="AS81" s="57">
        <v>37.9</v>
      </c>
      <c r="AT81" s="57">
        <v>13.5</v>
      </c>
      <c r="AU81" s="57">
        <v>7.3</v>
      </c>
      <c r="AV81" s="57">
        <v>1.2</v>
      </c>
      <c r="AW81" s="57">
        <v>4.3</v>
      </c>
      <c r="AY81" s="57">
        <v>168.1</v>
      </c>
      <c r="AZ81" s="57">
        <v>0.5</v>
      </c>
      <c r="BA81" s="57">
        <v>0.2</v>
      </c>
      <c r="BB81" s="57">
        <v>4.5999999999999996</v>
      </c>
      <c r="BC81" s="57">
        <v>0.3</v>
      </c>
      <c r="BD81" s="57">
        <v>9.3000000000000007</v>
      </c>
      <c r="BE81" s="57">
        <v>39.700000000000003</v>
      </c>
      <c r="BF81" s="57">
        <v>26.1</v>
      </c>
      <c r="BG81" s="57">
        <v>24.3</v>
      </c>
      <c r="BH81" s="57">
        <v>16.600000000000001</v>
      </c>
      <c r="BI81" s="57">
        <v>41.8</v>
      </c>
      <c r="BJ81" s="57">
        <v>1.1000000000000001</v>
      </c>
      <c r="BK81" s="57">
        <v>14.8</v>
      </c>
    </row>
    <row r="82" spans="1:65">
      <c r="A82" s="83" t="s">
        <v>89</v>
      </c>
      <c r="B82" s="51">
        <v>2015</v>
      </c>
      <c r="I82" s="57">
        <v>34.9</v>
      </c>
      <c r="J82" s="57">
        <v>70</v>
      </c>
      <c r="K82" s="57">
        <v>1.4</v>
      </c>
      <c r="L82" s="57">
        <v>1.5</v>
      </c>
      <c r="M82" s="57">
        <v>9.1</v>
      </c>
      <c r="N82" s="57">
        <v>135.6</v>
      </c>
      <c r="O82" s="57">
        <v>230.4</v>
      </c>
      <c r="P82" s="57">
        <v>1.7</v>
      </c>
      <c r="Q82" s="57">
        <v>1.8</v>
      </c>
      <c r="R82" s="57">
        <v>5.6</v>
      </c>
      <c r="S82" s="57">
        <v>98.5</v>
      </c>
      <c r="T82" s="57"/>
      <c r="U82" s="57">
        <v>265.5</v>
      </c>
      <c r="V82" s="57">
        <v>51</v>
      </c>
      <c r="W82" s="57">
        <v>15</v>
      </c>
      <c r="X82" s="57">
        <v>61.9</v>
      </c>
      <c r="Y82" s="57">
        <v>143.30000000000001</v>
      </c>
      <c r="Z82" s="57">
        <v>70.900000000000006</v>
      </c>
      <c r="AA82" s="57">
        <v>55.8</v>
      </c>
      <c r="AB82" s="57">
        <v>66</v>
      </c>
      <c r="AC82" s="57">
        <v>33.5</v>
      </c>
      <c r="AD82" s="57">
        <v>90.8</v>
      </c>
      <c r="AE82" s="57">
        <v>24.8</v>
      </c>
      <c r="AF82" s="57">
        <v>6.9</v>
      </c>
      <c r="AG82" s="57"/>
      <c r="AH82" s="57"/>
      <c r="AO82" s="57">
        <v>46.3</v>
      </c>
      <c r="AP82" s="57">
        <v>80.8</v>
      </c>
      <c r="AQ82" s="57">
        <v>10.4</v>
      </c>
      <c r="AR82" s="57">
        <v>4.7</v>
      </c>
      <c r="AS82" s="57">
        <v>33.200000000000003</v>
      </c>
      <c r="AT82" s="57">
        <v>23.2</v>
      </c>
      <c r="AU82" s="57">
        <v>23.9</v>
      </c>
      <c r="AV82" s="57">
        <v>2.7</v>
      </c>
      <c r="AW82" s="57">
        <v>2</v>
      </c>
      <c r="AX82" s="57">
        <v>0.4</v>
      </c>
      <c r="AY82" s="57">
        <v>227.3</v>
      </c>
      <c r="BD82" s="57">
        <v>6</v>
      </c>
      <c r="BE82" s="57">
        <v>30.7</v>
      </c>
      <c r="BF82" s="57">
        <v>27.2</v>
      </c>
      <c r="BG82" s="57">
        <v>74.400000000000006</v>
      </c>
      <c r="BH82" s="57">
        <v>4.3</v>
      </c>
      <c r="BI82" s="57">
        <v>69.599999999999994</v>
      </c>
      <c r="BJ82" s="57">
        <v>2.8</v>
      </c>
      <c r="BK82" s="57">
        <v>12.5</v>
      </c>
    </row>
    <row r="83" spans="1:65">
      <c r="A83" s="83" t="s">
        <v>89</v>
      </c>
      <c r="B83" s="51">
        <v>2016</v>
      </c>
      <c r="I83" s="57">
        <v>41.5</v>
      </c>
      <c r="J83" s="57">
        <v>117.4</v>
      </c>
      <c r="K83" s="57">
        <v>3.3</v>
      </c>
      <c r="L83" s="57">
        <v>12.6</v>
      </c>
      <c r="M83" s="57">
        <v>9.5</v>
      </c>
      <c r="N83" s="57">
        <v>160.19999999999999</v>
      </c>
      <c r="O83" s="57">
        <v>213.2</v>
      </c>
      <c r="P83" s="57">
        <v>1.5</v>
      </c>
      <c r="Q83" s="57">
        <v>2.7</v>
      </c>
      <c r="R83" s="57">
        <v>4.5</v>
      </c>
      <c r="S83" s="57">
        <v>149.30000000000001</v>
      </c>
      <c r="T83" s="57">
        <v>6.8</v>
      </c>
      <c r="U83" s="57">
        <v>336.2</v>
      </c>
      <c r="V83" s="57">
        <v>31.9</v>
      </c>
      <c r="W83" s="57">
        <v>13.1</v>
      </c>
      <c r="X83" s="57">
        <v>29.2</v>
      </c>
      <c r="Y83" s="57">
        <v>177.4</v>
      </c>
      <c r="Z83" s="57">
        <v>62.5</v>
      </c>
      <c r="AA83" s="57">
        <v>59.4</v>
      </c>
      <c r="AB83" s="57">
        <v>78.3</v>
      </c>
      <c r="AC83" s="57">
        <v>53</v>
      </c>
      <c r="AD83" s="57">
        <v>101.2</v>
      </c>
      <c r="AE83" s="57">
        <v>28.1</v>
      </c>
      <c r="AF83" s="57">
        <v>6.6</v>
      </c>
      <c r="AG83" s="57"/>
      <c r="AH83" s="57"/>
      <c r="AI83" s="57"/>
      <c r="AO83" s="57">
        <v>56.5</v>
      </c>
      <c r="AP83" s="57">
        <v>12.8</v>
      </c>
      <c r="AQ83" s="57">
        <v>27.9</v>
      </c>
      <c r="AR83" s="57">
        <v>18.3</v>
      </c>
      <c r="AS83" s="57">
        <v>56.8</v>
      </c>
      <c r="AT83" s="57">
        <v>30.6</v>
      </c>
      <c r="AU83" s="57">
        <v>8.3000000000000007</v>
      </c>
      <c r="AV83" s="57">
        <v>0.4</v>
      </c>
      <c r="AW83" s="57">
        <v>0.7</v>
      </c>
      <c r="AX83" s="57">
        <v>1</v>
      </c>
      <c r="AY83" s="57">
        <v>210.6</v>
      </c>
      <c r="BA83" s="57">
        <v>0</v>
      </c>
      <c r="BB83" s="57">
        <v>2.7</v>
      </c>
      <c r="BD83" s="57">
        <v>23.8</v>
      </c>
      <c r="BE83" s="57">
        <v>73.3</v>
      </c>
      <c r="BF83" s="57">
        <v>20.6</v>
      </c>
      <c r="BG83" s="57">
        <v>28.2</v>
      </c>
      <c r="BH83" s="57">
        <v>18</v>
      </c>
      <c r="BI83" s="57">
        <v>34.700000000000003</v>
      </c>
      <c r="BJ83" s="57">
        <v>0.4</v>
      </c>
      <c r="BK83" s="57">
        <v>14.4</v>
      </c>
    </row>
    <row r="84" spans="1:65">
      <c r="A84" s="83" t="s">
        <v>89</v>
      </c>
      <c r="B84" s="51">
        <v>2017</v>
      </c>
      <c r="I84" s="57">
        <v>16.899999999999999</v>
      </c>
      <c r="J84" s="57">
        <v>125.4</v>
      </c>
      <c r="K84" s="57">
        <v>0.6</v>
      </c>
      <c r="L84" s="57">
        <v>6.1</v>
      </c>
      <c r="M84" s="57">
        <v>10.5</v>
      </c>
      <c r="N84" s="57">
        <v>125.4</v>
      </c>
      <c r="O84" s="57">
        <v>213.4</v>
      </c>
      <c r="P84" s="57">
        <v>2</v>
      </c>
      <c r="Q84" s="57">
        <v>2.1</v>
      </c>
      <c r="R84" s="57">
        <v>6.1</v>
      </c>
      <c r="S84" s="57">
        <v>62.9</v>
      </c>
      <c r="T84" s="57">
        <v>3.9</v>
      </c>
      <c r="U84" s="57">
        <v>347.8</v>
      </c>
      <c r="V84" s="57">
        <v>25.4</v>
      </c>
      <c r="W84" s="57">
        <v>17.899999999999999</v>
      </c>
      <c r="X84" s="57">
        <v>50.6</v>
      </c>
      <c r="Y84" s="57">
        <v>198</v>
      </c>
      <c r="Z84" s="57">
        <v>39.299999999999997</v>
      </c>
      <c r="AA84" s="57">
        <v>45.3</v>
      </c>
      <c r="AB84" s="57">
        <v>68.900000000000006</v>
      </c>
      <c r="AC84" s="57">
        <v>35.5</v>
      </c>
      <c r="AD84" s="57">
        <v>75.5</v>
      </c>
      <c r="AE84" s="57">
        <v>34.799999999999997</v>
      </c>
      <c r="AF84" s="57">
        <v>11.2</v>
      </c>
      <c r="AG84" s="57"/>
      <c r="AH84" s="57"/>
      <c r="AO84" s="57">
        <v>43.5</v>
      </c>
      <c r="AP84" s="57">
        <v>23.3</v>
      </c>
      <c r="AQ84" s="57">
        <v>20.6</v>
      </c>
      <c r="AR84" s="57">
        <v>14.4</v>
      </c>
      <c r="AS84" s="57">
        <v>38.9</v>
      </c>
      <c r="AT84" s="57">
        <v>41.8</v>
      </c>
      <c r="AU84" s="57">
        <v>13.3</v>
      </c>
      <c r="AV84" s="57">
        <v>1.5</v>
      </c>
      <c r="AW84" s="57">
        <v>0.8</v>
      </c>
      <c r="AX84" s="57">
        <v>0</v>
      </c>
      <c r="AY84" s="57">
        <v>192.2</v>
      </c>
      <c r="BA84" s="57">
        <v>0</v>
      </c>
      <c r="BC84" s="57">
        <v>5.8</v>
      </c>
      <c r="BD84" s="57">
        <v>6.4</v>
      </c>
      <c r="BE84" s="57">
        <v>53.3</v>
      </c>
      <c r="BF84" s="57">
        <v>15.3</v>
      </c>
      <c r="BG84" s="57">
        <v>42.3</v>
      </c>
      <c r="BH84" s="57">
        <v>12.6</v>
      </c>
      <c r="BI84" s="57">
        <v>62.8</v>
      </c>
      <c r="BJ84" s="57">
        <v>0.1</v>
      </c>
      <c r="BK84" s="57">
        <v>5.2</v>
      </c>
    </row>
    <row r="85" spans="1:65">
      <c r="A85" s="83" t="s">
        <v>89</v>
      </c>
      <c r="B85" s="51">
        <v>2018</v>
      </c>
      <c r="C85" s="57">
        <v>3.5</v>
      </c>
      <c r="D85" s="57">
        <v>4.7</v>
      </c>
      <c r="E85" s="57">
        <v>211.3</v>
      </c>
      <c r="F85" s="57">
        <v>301</v>
      </c>
      <c r="G85" s="57">
        <v>24.8</v>
      </c>
      <c r="H85" s="57">
        <v>23.2</v>
      </c>
      <c r="I85" s="57">
        <v>23.2</v>
      </c>
      <c r="J85" s="57">
        <v>138.4</v>
      </c>
      <c r="K85" s="57">
        <v>3.1</v>
      </c>
      <c r="L85" s="57">
        <v>10.4</v>
      </c>
      <c r="M85" s="57">
        <v>4.7</v>
      </c>
      <c r="N85" s="57">
        <v>200.9</v>
      </c>
      <c r="O85" s="57">
        <v>154.6</v>
      </c>
      <c r="P85" s="57">
        <v>0.4</v>
      </c>
      <c r="Q85" s="57">
        <v>24.8</v>
      </c>
      <c r="R85" s="57">
        <v>8.1</v>
      </c>
      <c r="S85" s="57">
        <v>80.8</v>
      </c>
      <c r="T85" s="57">
        <v>4.0999999999999996</v>
      </c>
      <c r="U85" s="57">
        <v>373.3</v>
      </c>
      <c r="V85" s="57">
        <v>59.3</v>
      </c>
      <c r="W85" s="57">
        <v>13.9</v>
      </c>
      <c r="X85" s="57">
        <v>37.1</v>
      </c>
      <c r="Y85" s="57">
        <v>232.1</v>
      </c>
      <c r="Z85" s="57">
        <v>50.4</v>
      </c>
      <c r="AA85" s="57">
        <v>39.4</v>
      </c>
      <c r="AB85" s="57">
        <v>56.7</v>
      </c>
      <c r="AC85" s="57">
        <v>31.3</v>
      </c>
      <c r="AD85" s="57">
        <v>102.2</v>
      </c>
      <c r="AE85" s="57">
        <v>40.4</v>
      </c>
      <c r="AF85" s="57">
        <v>16</v>
      </c>
      <c r="AG85" s="57">
        <v>146.4</v>
      </c>
      <c r="AH85" s="57">
        <v>422.1</v>
      </c>
      <c r="AI85" s="130">
        <v>14.7</v>
      </c>
      <c r="AJ85" s="57">
        <v>35</v>
      </c>
      <c r="AK85" s="57">
        <v>55.1</v>
      </c>
      <c r="AL85" s="57">
        <v>28.2</v>
      </c>
      <c r="AM85" s="57">
        <v>1.2</v>
      </c>
      <c r="AN85" s="57">
        <v>11.9</v>
      </c>
      <c r="AO85" s="57">
        <v>11.9</v>
      </c>
      <c r="AP85" s="57">
        <v>22.6</v>
      </c>
      <c r="AQ85" s="57">
        <v>13.8</v>
      </c>
      <c r="AR85" s="57">
        <v>9.6</v>
      </c>
      <c r="AS85" s="57">
        <v>35</v>
      </c>
      <c r="AT85" s="57">
        <v>45.5</v>
      </c>
      <c r="AU85" s="57">
        <v>4.9000000000000004</v>
      </c>
      <c r="AV85" s="57">
        <v>0.9</v>
      </c>
      <c r="AW85" s="57">
        <v>1.2</v>
      </c>
      <c r="AX85" s="57">
        <v>0.6</v>
      </c>
      <c r="AY85" s="57">
        <v>143.69999999999999</v>
      </c>
      <c r="AZ85" s="57">
        <v>0</v>
      </c>
      <c r="BA85" s="57">
        <v>0.2</v>
      </c>
      <c r="BC85" s="57">
        <v>2.2999999999999998</v>
      </c>
      <c r="BD85" s="57">
        <v>13</v>
      </c>
      <c r="BE85" s="57">
        <v>22.5</v>
      </c>
      <c r="BF85" s="57">
        <v>15</v>
      </c>
      <c r="BG85" s="57">
        <v>19.399999999999999</v>
      </c>
      <c r="BH85" s="57">
        <v>8.4</v>
      </c>
      <c r="BI85" s="57">
        <v>51.5</v>
      </c>
      <c r="BJ85" s="57">
        <v>1.2</v>
      </c>
      <c r="BK85" s="57">
        <v>15.3</v>
      </c>
      <c r="BL85" s="57">
        <v>23.3</v>
      </c>
      <c r="BM85" s="57">
        <v>122.8</v>
      </c>
    </row>
    <row r="86" spans="1:65">
      <c r="A86" s="83" t="s">
        <v>89</v>
      </c>
      <c r="B86" s="51">
        <v>2019</v>
      </c>
      <c r="C86" s="57">
        <v>1.6</v>
      </c>
      <c r="D86" s="57">
        <v>17.8</v>
      </c>
      <c r="E86" s="57">
        <v>290.10000000000002</v>
      </c>
      <c r="F86" s="57">
        <v>321.5</v>
      </c>
      <c r="G86" s="57">
        <v>1.3</v>
      </c>
      <c r="H86" s="57">
        <v>12.4</v>
      </c>
      <c r="I86" s="57">
        <v>12.4</v>
      </c>
      <c r="J86" s="57">
        <v>102.7</v>
      </c>
      <c r="K86" s="57">
        <v>0.7</v>
      </c>
      <c r="L86" s="57">
        <v>15.1</v>
      </c>
      <c r="M86" s="57">
        <v>17.8</v>
      </c>
      <c r="N86" s="57">
        <v>275</v>
      </c>
      <c r="O86" s="57">
        <v>212.3</v>
      </c>
      <c r="P86" s="57">
        <v>0.9</v>
      </c>
      <c r="Q86" s="57">
        <v>1.3</v>
      </c>
      <c r="R86" s="57">
        <v>6.5</v>
      </c>
      <c r="S86" s="57">
        <v>92.6</v>
      </c>
      <c r="T86" s="57">
        <v>1.7</v>
      </c>
      <c r="U86" s="57">
        <v>418</v>
      </c>
      <c r="V86" s="57">
        <v>33.4</v>
      </c>
      <c r="W86" s="57">
        <v>16.2</v>
      </c>
      <c r="X86" s="57">
        <v>82.8</v>
      </c>
      <c r="Y86" s="57">
        <v>308.10000000000002</v>
      </c>
      <c r="Z86" s="57">
        <v>35.4</v>
      </c>
      <c r="AA86" s="57">
        <v>43.3</v>
      </c>
      <c r="AB86" s="57">
        <v>77.3</v>
      </c>
      <c r="AC86" s="57">
        <v>32.799999999999997</v>
      </c>
      <c r="AD86" s="57">
        <v>88.5</v>
      </c>
      <c r="AE86" s="57">
        <v>55.1</v>
      </c>
      <c r="AF86" s="57">
        <v>4.3</v>
      </c>
      <c r="AG86" s="57">
        <v>109.2</v>
      </c>
      <c r="AH86" s="57">
        <v>535.5</v>
      </c>
      <c r="AI86" s="130">
        <v>25.5</v>
      </c>
      <c r="AJ86" s="57">
        <v>43.3</v>
      </c>
      <c r="AK86" s="57">
        <v>36.299999999999997</v>
      </c>
      <c r="AL86" s="57">
        <v>32.6</v>
      </c>
      <c r="AM86" s="57">
        <v>3.1</v>
      </c>
      <c r="AN86" s="57">
        <v>7.2</v>
      </c>
      <c r="AO86" s="57">
        <v>7.2</v>
      </c>
      <c r="AP86" s="57">
        <v>20.399999999999999</v>
      </c>
      <c r="AQ86" s="57">
        <v>25</v>
      </c>
      <c r="AR86" s="57">
        <v>16.600000000000001</v>
      </c>
      <c r="AS86" s="57">
        <v>43.3</v>
      </c>
      <c r="AT86" s="57">
        <v>19.8</v>
      </c>
      <c r="AU86" s="57">
        <v>12.2</v>
      </c>
      <c r="AV86" s="57">
        <v>0.5</v>
      </c>
      <c r="AW86" s="57">
        <v>3.1</v>
      </c>
      <c r="AY86" s="57">
        <v>140.69999999999999</v>
      </c>
      <c r="AZ86" s="57">
        <v>0</v>
      </c>
      <c r="BA86" s="57">
        <v>0.2</v>
      </c>
      <c r="BC86" s="57">
        <v>7.1</v>
      </c>
      <c r="BD86" s="57">
        <v>10.6</v>
      </c>
      <c r="BE86" s="57">
        <v>24.7</v>
      </c>
      <c r="BF86" s="57">
        <v>24.9</v>
      </c>
      <c r="BG86" s="57">
        <v>43.7</v>
      </c>
      <c r="BH86" s="57">
        <v>16.600000000000001</v>
      </c>
      <c r="BI86" s="57">
        <v>16.899999999999999</v>
      </c>
      <c r="BJ86" s="57">
        <v>6</v>
      </c>
      <c r="BK86" s="57">
        <v>4.5999999999999996</v>
      </c>
      <c r="BL86" s="57">
        <v>20.399999999999999</v>
      </c>
      <c r="BM86" s="57">
        <v>127.7</v>
      </c>
    </row>
    <row r="87" spans="1:65">
      <c r="A87" s="83" t="s">
        <v>89</v>
      </c>
      <c r="B87" s="51">
        <v>2020</v>
      </c>
      <c r="C87" s="57">
        <v>3.5</v>
      </c>
      <c r="D87" s="57">
        <v>27.3</v>
      </c>
      <c r="E87" s="57">
        <v>351.5</v>
      </c>
      <c r="F87" s="57">
        <v>340.9</v>
      </c>
      <c r="G87" s="57">
        <v>13.7</v>
      </c>
      <c r="H87" s="57">
        <v>6.2</v>
      </c>
      <c r="I87" s="57">
        <v>6.2</v>
      </c>
      <c r="J87" s="57">
        <v>99.1</v>
      </c>
      <c r="K87" s="57">
        <v>1.1000000000000001</v>
      </c>
      <c r="L87" s="57">
        <v>63.3</v>
      </c>
      <c r="M87" s="57">
        <v>27.3</v>
      </c>
      <c r="N87" s="57">
        <v>288.2</v>
      </c>
      <c r="O87" s="57">
        <v>235.2</v>
      </c>
      <c r="P87" s="57">
        <v>2.4</v>
      </c>
      <c r="Q87" s="57">
        <v>13.7</v>
      </c>
      <c r="R87" s="57">
        <v>6.6</v>
      </c>
      <c r="S87" s="57">
        <v>92.3</v>
      </c>
      <c r="T87" s="57">
        <v>14.3</v>
      </c>
      <c r="U87" s="57">
        <v>454.4</v>
      </c>
      <c r="V87" s="57">
        <v>43.2</v>
      </c>
      <c r="W87" s="57">
        <v>45.6</v>
      </c>
      <c r="X87" s="57">
        <v>93.2</v>
      </c>
      <c r="Y87" s="57">
        <v>317.3</v>
      </c>
      <c r="Z87" s="57">
        <v>31.3</v>
      </c>
      <c r="AA87" s="57">
        <v>69.900000000000006</v>
      </c>
      <c r="AB87" s="57">
        <v>72.5</v>
      </c>
      <c r="AC87" s="57">
        <v>56.9</v>
      </c>
      <c r="AD87" s="57">
        <v>108.3</v>
      </c>
      <c r="AE87" s="57">
        <v>61.5</v>
      </c>
      <c r="AF87" s="57">
        <v>25.2</v>
      </c>
      <c r="AG87" s="57">
        <v>105.7</v>
      </c>
      <c r="AH87" s="57">
        <v>637.4</v>
      </c>
      <c r="AI87" s="130">
        <v>39.299999999999997</v>
      </c>
      <c r="AJ87" s="57">
        <v>49.1</v>
      </c>
      <c r="AK87" s="57">
        <v>24.9</v>
      </c>
      <c r="AL87" s="57">
        <v>35.5</v>
      </c>
      <c r="AM87" s="57">
        <v>5.9</v>
      </c>
      <c r="AN87" s="57">
        <v>23.6</v>
      </c>
      <c r="AO87" s="57">
        <v>23.6</v>
      </c>
      <c r="AP87" s="57">
        <v>23.1</v>
      </c>
      <c r="AQ87" s="57">
        <v>36.9</v>
      </c>
      <c r="AR87" s="57">
        <v>16</v>
      </c>
      <c r="AS87" s="57">
        <v>49.1</v>
      </c>
      <c r="AT87" s="57">
        <v>8.9</v>
      </c>
      <c r="AU87" s="57">
        <v>12.3</v>
      </c>
      <c r="AV87" s="57">
        <v>2.4</v>
      </c>
      <c r="AW87" s="57">
        <v>5.9</v>
      </c>
      <c r="AX87" s="57">
        <v>0.1</v>
      </c>
      <c r="AY87" s="57">
        <v>173.1</v>
      </c>
      <c r="BA87" s="57">
        <v>0.1</v>
      </c>
      <c r="BC87" s="57">
        <v>5.3</v>
      </c>
      <c r="BD87" s="57">
        <v>32.799999999999997</v>
      </c>
      <c r="BE87" s="57">
        <v>51.5</v>
      </c>
      <c r="BF87" s="57">
        <v>21.3</v>
      </c>
      <c r="BG87" s="57">
        <v>24.8</v>
      </c>
      <c r="BH87" s="57">
        <v>3.5</v>
      </c>
      <c r="BI87" s="57">
        <v>31</v>
      </c>
      <c r="BJ87" s="57">
        <v>13.6</v>
      </c>
      <c r="BL87" s="57">
        <v>23.2</v>
      </c>
      <c r="BM87" s="57">
        <v>155.19999999999999</v>
      </c>
    </row>
    <row r="88" spans="1:65">
      <c r="A88" s="83" t="s">
        <v>89</v>
      </c>
      <c r="B88" s="51">
        <v>2021</v>
      </c>
      <c r="C88" s="57">
        <v>3</v>
      </c>
      <c r="D88" s="57">
        <v>3.9</v>
      </c>
      <c r="E88" s="57">
        <v>363</v>
      </c>
      <c r="F88" s="57">
        <v>348.8</v>
      </c>
      <c r="G88" s="57">
        <v>3.3</v>
      </c>
      <c r="H88" s="57">
        <v>34</v>
      </c>
      <c r="I88" s="57">
        <v>34</v>
      </c>
      <c r="J88" s="57">
        <v>100.2</v>
      </c>
      <c r="K88" s="57"/>
      <c r="L88" s="57">
        <v>69.900000000000006</v>
      </c>
      <c r="M88" s="57">
        <v>3.9</v>
      </c>
      <c r="N88" s="57">
        <v>293.10000000000002</v>
      </c>
      <c r="O88" s="57">
        <v>243.7</v>
      </c>
      <c r="P88" s="57">
        <v>3</v>
      </c>
      <c r="Q88" s="57">
        <v>3.3</v>
      </c>
      <c r="R88" s="57">
        <v>5</v>
      </c>
      <c r="S88" s="57">
        <v>91.2</v>
      </c>
      <c r="T88" s="57">
        <v>8.9</v>
      </c>
      <c r="U88" s="57">
        <v>385.7</v>
      </c>
      <c r="V88" s="57">
        <v>130.9</v>
      </c>
      <c r="W88" s="57">
        <v>15.6</v>
      </c>
      <c r="X88" s="57">
        <v>123.8</v>
      </c>
      <c r="Y88" s="57">
        <v>82.2</v>
      </c>
      <c r="Z88" s="57">
        <v>356.7</v>
      </c>
      <c r="AA88" s="57">
        <v>561.79999999999995</v>
      </c>
      <c r="AB88" s="57">
        <v>23</v>
      </c>
      <c r="AC88" s="57">
        <v>229.9</v>
      </c>
      <c r="AD88" s="57">
        <v>139.1</v>
      </c>
      <c r="AE88" s="57">
        <v>696.8</v>
      </c>
      <c r="AF88" s="57">
        <v>159.30000000000001</v>
      </c>
      <c r="AG88" s="57">
        <v>105.2</v>
      </c>
      <c r="AH88" s="57">
        <v>650.9</v>
      </c>
      <c r="AI88" s="130">
        <v>26.4</v>
      </c>
      <c r="AJ88" s="57">
        <v>46.9</v>
      </c>
      <c r="AK88" s="57">
        <v>89.2</v>
      </c>
      <c r="AL88" s="57">
        <v>45</v>
      </c>
      <c r="AM88" s="57">
        <v>5.0999999999999996</v>
      </c>
      <c r="AN88" s="57">
        <v>64.400000000000006</v>
      </c>
      <c r="AO88" s="57">
        <v>64.400000000000006</v>
      </c>
      <c r="AP88" s="57">
        <v>25.6</v>
      </c>
      <c r="AQ88" s="57">
        <v>1</v>
      </c>
      <c r="AR88" s="57">
        <v>29</v>
      </c>
      <c r="AS88" s="57">
        <v>46.9</v>
      </c>
      <c r="AT88" s="57">
        <v>60.2</v>
      </c>
      <c r="AU88" s="57">
        <v>19.100000000000001</v>
      </c>
      <c r="AV88" s="57">
        <v>25.4</v>
      </c>
      <c r="AW88" s="57">
        <v>5.0999999999999996</v>
      </c>
      <c r="AX88" s="57">
        <v>0.4</v>
      </c>
      <c r="AY88" s="57">
        <v>276.8</v>
      </c>
      <c r="AZ88" s="57">
        <v>0.3</v>
      </c>
      <c r="BD88" s="57">
        <v>35.299999999999997</v>
      </c>
      <c r="BE88" s="57">
        <v>44.3</v>
      </c>
      <c r="BF88" s="57">
        <v>41.5</v>
      </c>
      <c r="BG88" s="57">
        <v>44.9</v>
      </c>
      <c r="BH88" s="57">
        <v>1.9</v>
      </c>
      <c r="BI88" s="57">
        <v>31.2</v>
      </c>
      <c r="BJ88" s="57">
        <v>33.9</v>
      </c>
      <c r="BK88" s="57">
        <v>43.9</v>
      </c>
      <c r="BL88" s="57">
        <v>26</v>
      </c>
      <c r="BM88" s="57">
        <v>251.1</v>
      </c>
    </row>
    <row r="89" spans="1:65">
      <c r="A89" s="83" t="s">
        <v>89</v>
      </c>
      <c r="B89" s="51">
        <v>2022</v>
      </c>
      <c r="C89" s="57">
        <v>0.6</v>
      </c>
      <c r="D89" s="57">
        <v>2.4</v>
      </c>
      <c r="E89" s="57">
        <v>369</v>
      </c>
      <c r="F89" s="57">
        <v>309.7</v>
      </c>
      <c r="G89" s="57">
        <v>2.8</v>
      </c>
      <c r="H89" s="57">
        <v>45.8</v>
      </c>
      <c r="I89" s="57">
        <v>45.8</v>
      </c>
      <c r="J89" s="57">
        <v>98.6</v>
      </c>
      <c r="K89" s="57"/>
      <c r="L89" s="57">
        <v>109.7</v>
      </c>
      <c r="M89" s="57">
        <v>2.4</v>
      </c>
      <c r="N89" s="57">
        <v>259.3</v>
      </c>
      <c r="O89" s="57">
        <v>207</v>
      </c>
      <c r="P89" s="57">
        <v>0.6</v>
      </c>
      <c r="Q89" s="57">
        <v>2.8</v>
      </c>
      <c r="R89" s="57">
        <v>4.2</v>
      </c>
      <c r="S89" s="57">
        <v>99.1</v>
      </c>
      <c r="T89" s="57">
        <v>11.2</v>
      </c>
      <c r="U89" s="57">
        <v>372.1</v>
      </c>
      <c r="V89" s="57">
        <v>125</v>
      </c>
      <c r="W89" s="57">
        <v>22.1</v>
      </c>
      <c r="X89" s="57">
        <v>100.8</v>
      </c>
      <c r="Y89" s="57">
        <v>135.4</v>
      </c>
      <c r="Z89" s="57">
        <v>62.8</v>
      </c>
      <c r="AA89" s="57">
        <v>140</v>
      </c>
      <c r="AB89" s="57">
        <v>146.80000000000001</v>
      </c>
      <c r="AC89" s="57">
        <v>36.5</v>
      </c>
      <c r="AD89" s="57">
        <v>128</v>
      </c>
      <c r="AE89" s="57">
        <v>67.2</v>
      </c>
      <c r="AF89" s="57">
        <v>13.6</v>
      </c>
      <c r="AG89" s="57">
        <v>105.1</v>
      </c>
      <c r="AH89" s="57">
        <v>625.20000000000005</v>
      </c>
      <c r="AI89" s="130">
        <v>41</v>
      </c>
      <c r="AJ89" s="57">
        <v>36.200000000000003</v>
      </c>
      <c r="AK89" s="57">
        <v>42.8</v>
      </c>
      <c r="AL89" s="57">
        <v>52.3</v>
      </c>
      <c r="AM89" s="57">
        <v>1.6</v>
      </c>
      <c r="AN89" s="57">
        <v>63.6</v>
      </c>
      <c r="AO89" s="57">
        <v>63.6</v>
      </c>
      <c r="AP89" s="57">
        <v>25.4</v>
      </c>
      <c r="AQ89" s="57">
        <v>1.5</v>
      </c>
      <c r="AR89" s="57">
        <v>5.2</v>
      </c>
      <c r="AS89" s="57">
        <v>36.200000000000003</v>
      </c>
      <c r="AT89" s="57">
        <v>37.6</v>
      </c>
      <c r="AU89" s="57">
        <v>26.6</v>
      </c>
      <c r="AV89" s="57">
        <v>39.5</v>
      </c>
      <c r="AW89" s="57">
        <v>1.6</v>
      </c>
      <c r="AX89" s="57">
        <v>0.3</v>
      </c>
      <c r="AY89" s="57">
        <v>237.4</v>
      </c>
      <c r="BC89" s="57">
        <v>0.1</v>
      </c>
      <c r="BD89" s="57">
        <v>14.4</v>
      </c>
      <c r="BE89" s="57">
        <v>27.6</v>
      </c>
      <c r="BF89" s="57">
        <v>30.3</v>
      </c>
      <c r="BG89" s="57">
        <v>39.5</v>
      </c>
      <c r="BH89" s="57">
        <v>6.9</v>
      </c>
      <c r="BI89" s="57">
        <v>21.5</v>
      </c>
      <c r="BJ89" s="57">
        <v>49.6</v>
      </c>
      <c r="BK89" s="57">
        <v>47.7</v>
      </c>
      <c r="BL89" s="57">
        <v>25.7</v>
      </c>
      <c r="BM89" s="57">
        <v>211.8</v>
      </c>
    </row>
    <row r="90" spans="1:65">
      <c r="A90" s="83" t="s">
        <v>89</v>
      </c>
      <c r="B90" s="51">
        <v>2023</v>
      </c>
      <c r="C90" s="57">
        <v>1.4</v>
      </c>
      <c r="D90" s="57">
        <v>1.6</v>
      </c>
      <c r="E90" s="57">
        <v>393.1</v>
      </c>
      <c r="F90" s="57">
        <v>245.2</v>
      </c>
      <c r="G90" s="57">
        <v>5</v>
      </c>
      <c r="H90" s="57">
        <v>68.8</v>
      </c>
      <c r="I90" s="57">
        <v>68.8</v>
      </c>
      <c r="J90" s="57">
        <v>74</v>
      </c>
      <c r="K90" s="57">
        <v>0.1</v>
      </c>
      <c r="L90" s="57">
        <v>67.5</v>
      </c>
      <c r="M90" s="57">
        <v>1.6</v>
      </c>
      <c r="N90" s="57">
        <v>325.60000000000002</v>
      </c>
      <c r="O90" s="57">
        <v>164.5</v>
      </c>
      <c r="P90" s="57">
        <v>1.3</v>
      </c>
      <c r="Q90" s="57">
        <v>5</v>
      </c>
      <c r="R90" s="57">
        <v>6.7</v>
      </c>
      <c r="S90" s="57">
        <v>71.5</v>
      </c>
      <c r="T90" s="57">
        <v>2.7</v>
      </c>
      <c r="U90" s="57">
        <v>391.1</v>
      </c>
      <c r="V90" s="57">
        <v>96.5</v>
      </c>
      <c r="W90" s="57">
        <v>12.7</v>
      </c>
      <c r="X90" s="57">
        <v>140.6</v>
      </c>
      <c r="Y90" s="57">
        <v>108.1</v>
      </c>
      <c r="Z90" s="57">
        <v>24.7</v>
      </c>
      <c r="AA90" s="57">
        <v>84.6</v>
      </c>
      <c r="AB90" s="57">
        <v>168.3</v>
      </c>
      <c r="AC90" s="57">
        <v>96.7</v>
      </c>
      <c r="AD90" s="57">
        <v>137.1</v>
      </c>
      <c r="AE90" s="57">
        <v>79.3</v>
      </c>
      <c r="AF90" s="57">
        <v>16.399999999999999</v>
      </c>
      <c r="AG90" s="57">
        <v>80.2</v>
      </c>
      <c r="AH90" s="57">
        <v>635</v>
      </c>
      <c r="AI90" s="130">
        <v>43.2</v>
      </c>
      <c r="AJ90" s="57">
        <v>35.5</v>
      </c>
      <c r="AK90" s="57">
        <v>64.900000000000006</v>
      </c>
      <c r="AL90" s="57">
        <v>45.2</v>
      </c>
      <c r="AM90" s="57">
        <v>3.1</v>
      </c>
      <c r="AN90" s="57">
        <v>67.400000000000006</v>
      </c>
      <c r="AO90" s="57">
        <v>67.400000000000006</v>
      </c>
      <c r="AP90" s="57">
        <v>20.2</v>
      </c>
      <c r="AQ90" s="57">
        <v>2.1</v>
      </c>
      <c r="AR90" s="57">
        <v>12.2</v>
      </c>
      <c r="AS90" s="57">
        <v>35.5</v>
      </c>
      <c r="AT90" s="57">
        <v>52.7</v>
      </c>
      <c r="AU90" s="57">
        <v>24.8</v>
      </c>
      <c r="AV90" s="57">
        <v>41.1</v>
      </c>
      <c r="AW90" s="57">
        <v>3.1</v>
      </c>
      <c r="AX90" s="57">
        <v>0.1</v>
      </c>
      <c r="AY90" s="57">
        <v>259.5</v>
      </c>
      <c r="AZ90" s="57">
        <v>0</v>
      </c>
      <c r="BA90" s="57">
        <v>0</v>
      </c>
      <c r="BB90" s="57">
        <v>0</v>
      </c>
      <c r="BC90" s="57">
        <v>0</v>
      </c>
      <c r="BD90" s="57">
        <v>11.3</v>
      </c>
      <c r="BE90" s="57">
        <v>36.5</v>
      </c>
      <c r="BF90" s="57">
        <v>11.6</v>
      </c>
      <c r="BG90" s="57">
        <v>58.1</v>
      </c>
      <c r="BH90" s="57">
        <v>6.8</v>
      </c>
      <c r="BI90" s="57">
        <v>42.8</v>
      </c>
      <c r="BJ90" s="57">
        <v>44.1</v>
      </c>
      <c r="BK90" s="57">
        <v>48.5</v>
      </c>
      <c r="BL90" s="57">
        <v>20.7</v>
      </c>
      <c r="BM90" s="57">
        <v>237.8</v>
      </c>
    </row>
    <row r="91" spans="1:65">
      <c r="A91" s="83" t="s">
        <v>89</v>
      </c>
      <c r="B91" s="51">
        <v>2024</v>
      </c>
      <c r="C91" s="57">
        <v>10.6</v>
      </c>
      <c r="D91">
        <v>2.2999999999999998</v>
      </c>
      <c r="E91">
        <v>269.39999999999998</v>
      </c>
      <c r="F91">
        <v>241.6</v>
      </c>
      <c r="G91">
        <v>4.2</v>
      </c>
      <c r="H91">
        <v>61.6</v>
      </c>
      <c r="I91">
        <v>61.6</v>
      </c>
      <c r="J91">
        <v>93.2</v>
      </c>
      <c r="K91">
        <v>0</v>
      </c>
      <c r="L91">
        <v>86.1</v>
      </c>
      <c r="M91">
        <v>2.2999999999999998</v>
      </c>
      <c r="N91">
        <v>183.3</v>
      </c>
      <c r="O91">
        <v>141.6</v>
      </c>
      <c r="P91">
        <v>10.199999999999999</v>
      </c>
      <c r="Q91">
        <v>4.2</v>
      </c>
      <c r="R91">
        <v>6.9</v>
      </c>
      <c r="S91">
        <v>76.599999999999994</v>
      </c>
      <c r="T91" s="57"/>
      <c r="U91">
        <v>291.10000000000002</v>
      </c>
      <c r="V91">
        <v>105</v>
      </c>
      <c r="W91">
        <v>9.8000000000000007</v>
      </c>
      <c r="X91">
        <v>107.3</v>
      </c>
      <c r="Y91">
        <v>67.3</v>
      </c>
      <c r="Z91">
        <v>6.9</v>
      </c>
      <c r="AA91">
        <v>80.599999999999994</v>
      </c>
      <c r="AB91">
        <v>168.9</v>
      </c>
      <c r="AC91">
        <v>102.9</v>
      </c>
      <c r="AD91">
        <v>90.5</v>
      </c>
      <c r="AE91">
        <v>57.5</v>
      </c>
      <c r="AF91">
        <v>15.1</v>
      </c>
      <c r="AG91">
        <v>100.1</v>
      </c>
      <c r="AH91">
        <v>489.7</v>
      </c>
      <c r="AI91">
        <v>34</v>
      </c>
      <c r="AJ91">
        <v>63.9</v>
      </c>
      <c r="AK91">
        <v>27.6</v>
      </c>
      <c r="AL91">
        <v>44.6</v>
      </c>
      <c r="AM91">
        <v>4.5</v>
      </c>
      <c r="AN91">
        <v>56.7</v>
      </c>
      <c r="AO91">
        <v>56.7</v>
      </c>
      <c r="AP91">
        <v>25</v>
      </c>
      <c r="AQ91">
        <v>2.7</v>
      </c>
      <c r="AR91">
        <v>6.9</v>
      </c>
      <c r="AS91">
        <v>63.9</v>
      </c>
      <c r="AT91">
        <v>20.7</v>
      </c>
      <c r="AU91">
        <v>19.399999999999999</v>
      </c>
      <c r="AV91">
        <v>31.3</v>
      </c>
      <c r="AW91">
        <v>4.5</v>
      </c>
      <c r="AX91">
        <v>0.1</v>
      </c>
      <c r="AY91">
        <v>231.3</v>
      </c>
      <c r="BD91">
        <v>2.7</v>
      </c>
      <c r="BE91">
        <v>19</v>
      </c>
      <c r="BF91">
        <v>20.8</v>
      </c>
      <c r="BG91">
        <v>55.1</v>
      </c>
      <c r="BH91">
        <v>15.9</v>
      </c>
      <c r="BI91">
        <v>17.399999999999999</v>
      </c>
      <c r="BJ91">
        <v>31</v>
      </c>
      <c r="BK91">
        <v>69.5</v>
      </c>
      <c r="BL91">
        <v>25.1</v>
      </c>
      <c r="BM91">
        <v>206.2</v>
      </c>
    </row>
    <row r="92" spans="1:65">
      <c r="A92" s="83" t="s">
        <v>90</v>
      </c>
      <c r="B92" s="51">
        <v>2010</v>
      </c>
      <c r="I92" s="57">
        <v>36.299999999999997</v>
      </c>
      <c r="J92" s="57">
        <v>205.7</v>
      </c>
      <c r="K92" s="57">
        <v>7.5</v>
      </c>
      <c r="L92" s="57">
        <v>37</v>
      </c>
      <c r="M92" s="57">
        <v>5</v>
      </c>
      <c r="N92" s="57">
        <v>1243.8</v>
      </c>
      <c r="O92" s="57">
        <v>20.3</v>
      </c>
      <c r="P92" s="57">
        <v>19.5</v>
      </c>
      <c r="Q92" s="57">
        <v>3.8</v>
      </c>
      <c r="R92" s="57">
        <v>6.6</v>
      </c>
      <c r="S92" s="57">
        <v>63.7</v>
      </c>
      <c r="T92" s="57"/>
      <c r="U92" s="57">
        <v>1106.7</v>
      </c>
      <c r="V92" s="57">
        <v>224.6</v>
      </c>
      <c r="W92" s="57">
        <v>30.6</v>
      </c>
      <c r="X92" s="57">
        <v>160</v>
      </c>
      <c r="Y92" s="57">
        <v>675.2</v>
      </c>
      <c r="Z92" s="57">
        <v>261.8</v>
      </c>
      <c r="AA92" s="57">
        <v>74.400000000000006</v>
      </c>
      <c r="AB92" s="57">
        <v>184.5</v>
      </c>
      <c r="AC92" s="57">
        <v>67.099999999999994</v>
      </c>
      <c r="AD92" s="57">
        <v>256.60000000000002</v>
      </c>
      <c r="AE92" s="57">
        <v>50.9</v>
      </c>
      <c r="AF92" s="57">
        <v>15.1</v>
      </c>
      <c r="AG92" s="57"/>
      <c r="AH92" s="57"/>
      <c r="AI92" s="57"/>
      <c r="AO92" s="57">
        <v>56</v>
      </c>
      <c r="AP92" s="57">
        <v>156.6</v>
      </c>
      <c r="AQ92" s="57">
        <v>25.9</v>
      </c>
      <c r="AR92" s="57">
        <v>48.7</v>
      </c>
      <c r="AS92" s="57">
        <v>66.3</v>
      </c>
      <c r="AT92" s="57">
        <v>270.10000000000002</v>
      </c>
      <c r="AU92" s="57">
        <v>19</v>
      </c>
      <c r="AV92" s="57">
        <v>7.2</v>
      </c>
      <c r="AW92" s="57">
        <v>45.7</v>
      </c>
      <c r="AX92" s="57">
        <v>0.3</v>
      </c>
      <c r="AY92" s="57">
        <v>658.5</v>
      </c>
      <c r="AZ92" s="57">
        <v>14.5</v>
      </c>
      <c r="BA92" s="57">
        <v>22.7</v>
      </c>
      <c r="BB92" s="57">
        <v>0.1</v>
      </c>
      <c r="BD92" s="57">
        <v>150</v>
      </c>
      <c r="BE92" s="57">
        <v>205.1</v>
      </c>
      <c r="BF92" s="57">
        <v>81.7</v>
      </c>
      <c r="BG92" s="57">
        <v>77.8</v>
      </c>
      <c r="BH92" s="57">
        <v>33.1</v>
      </c>
      <c r="BI92" s="57">
        <v>104.7</v>
      </c>
      <c r="BJ92" s="57">
        <v>32.6</v>
      </c>
      <c r="BK92" s="57">
        <v>11</v>
      </c>
    </row>
    <row r="93" spans="1:65">
      <c r="A93" s="83" t="s">
        <v>90</v>
      </c>
      <c r="B93" s="51">
        <v>2011</v>
      </c>
      <c r="I93" s="57">
        <v>41.5</v>
      </c>
      <c r="J93" s="57">
        <v>236.3</v>
      </c>
      <c r="K93" s="57">
        <v>7.8</v>
      </c>
      <c r="L93" s="57">
        <v>29.2</v>
      </c>
      <c r="M93" s="57"/>
      <c r="N93" s="57">
        <v>1347.1</v>
      </c>
      <c r="O93" s="57">
        <v>19.2</v>
      </c>
      <c r="P93" s="57">
        <v>22.7</v>
      </c>
      <c r="Q93" s="57">
        <v>31.8</v>
      </c>
      <c r="R93" s="57">
        <v>9.4</v>
      </c>
      <c r="S93" s="57">
        <v>92.7</v>
      </c>
      <c r="T93" s="57"/>
      <c r="U93" s="57">
        <v>1085.0999999999999</v>
      </c>
      <c r="V93" s="57">
        <v>295.10000000000002</v>
      </c>
      <c r="W93" s="57">
        <v>32.700000000000003</v>
      </c>
      <c r="X93" s="57">
        <v>239.3</v>
      </c>
      <c r="Y93" s="57">
        <v>675</v>
      </c>
      <c r="Z93" s="57">
        <v>318.8</v>
      </c>
      <c r="AA93" s="57">
        <v>115.1</v>
      </c>
      <c r="AB93" s="57">
        <v>100.9</v>
      </c>
      <c r="AC93" s="57">
        <v>86</v>
      </c>
      <c r="AD93" s="57">
        <v>302.89999999999998</v>
      </c>
      <c r="AE93" s="57">
        <v>127.3</v>
      </c>
      <c r="AF93" s="57">
        <v>19</v>
      </c>
      <c r="AG93" s="57"/>
      <c r="AH93" s="57"/>
      <c r="AO93" s="57">
        <v>72.900000000000006</v>
      </c>
      <c r="AP93" s="57">
        <v>132</v>
      </c>
      <c r="AQ93" s="57">
        <v>49.1</v>
      </c>
      <c r="AR93" s="57">
        <v>50.7</v>
      </c>
      <c r="AS93" s="57">
        <v>53.2</v>
      </c>
      <c r="AT93" s="57">
        <v>285.3</v>
      </c>
      <c r="AU93" s="57">
        <v>5.9</v>
      </c>
      <c r="AV93" s="57">
        <v>4.3</v>
      </c>
      <c r="AW93" s="57">
        <v>79.400000000000006</v>
      </c>
      <c r="AX93" s="57">
        <v>0.2</v>
      </c>
      <c r="AY93" s="57">
        <v>678.7</v>
      </c>
      <c r="AZ93" s="57">
        <v>18.5</v>
      </c>
      <c r="BA93" s="57">
        <v>35.9</v>
      </c>
      <c r="BD93" s="57">
        <v>96.5</v>
      </c>
      <c r="BE93" s="57">
        <v>238.8</v>
      </c>
      <c r="BF93" s="57">
        <v>129</v>
      </c>
      <c r="BG93" s="57">
        <v>93.8</v>
      </c>
      <c r="BH93" s="57">
        <v>23.4</v>
      </c>
      <c r="BI93" s="57">
        <v>98.3</v>
      </c>
      <c r="BJ93" s="57">
        <v>44.2</v>
      </c>
      <c r="BK93" s="57">
        <v>9.1</v>
      </c>
    </row>
    <row r="94" spans="1:65">
      <c r="A94" s="83" t="s">
        <v>90</v>
      </c>
      <c r="B94" s="51">
        <v>2012</v>
      </c>
      <c r="I94" s="57">
        <v>21.8</v>
      </c>
      <c r="J94" s="57">
        <v>309.39999999999998</v>
      </c>
      <c r="K94" s="57">
        <v>12.5</v>
      </c>
      <c r="L94" s="57">
        <v>52.3</v>
      </c>
      <c r="M94" s="57"/>
      <c r="N94" s="57">
        <v>1374.1</v>
      </c>
      <c r="O94" s="57">
        <v>60.2</v>
      </c>
      <c r="P94" s="57">
        <v>42.3</v>
      </c>
      <c r="Q94" s="57">
        <v>52.2</v>
      </c>
      <c r="R94" s="57">
        <v>21</v>
      </c>
      <c r="S94" s="57">
        <v>138.69999999999999</v>
      </c>
      <c r="T94" s="57"/>
      <c r="U94" s="57">
        <v>1227.5</v>
      </c>
      <c r="V94" s="57">
        <v>201.6</v>
      </c>
      <c r="W94" s="57">
        <v>51</v>
      </c>
      <c r="X94" s="57">
        <v>327.10000000000002</v>
      </c>
      <c r="Y94" s="57">
        <v>740.5</v>
      </c>
      <c r="Z94" s="57">
        <v>460.4</v>
      </c>
      <c r="AA94" s="57">
        <v>87.9</v>
      </c>
      <c r="AB94" s="57">
        <v>98.9</v>
      </c>
      <c r="AC94" s="57">
        <v>79.900000000000006</v>
      </c>
      <c r="AD94" s="57">
        <v>346.8</v>
      </c>
      <c r="AE94" s="57">
        <v>102.6</v>
      </c>
      <c r="AF94" s="57">
        <v>28.9</v>
      </c>
      <c r="AG94" s="57"/>
      <c r="AH94" s="57"/>
      <c r="AO94" s="57">
        <v>53.2</v>
      </c>
      <c r="AP94" s="57">
        <v>123</v>
      </c>
      <c r="AQ94" s="57">
        <v>47.9</v>
      </c>
      <c r="AR94" s="57">
        <v>39.6</v>
      </c>
      <c r="AS94" s="57">
        <v>93.7</v>
      </c>
      <c r="AT94" s="57">
        <v>262.5</v>
      </c>
      <c r="AU94" s="57">
        <v>2.6</v>
      </c>
      <c r="AV94" s="57">
        <v>3.2</v>
      </c>
      <c r="AW94" s="57">
        <v>47</v>
      </c>
      <c r="AX94" s="57">
        <v>0.3</v>
      </c>
      <c r="AY94" s="57">
        <v>597.4</v>
      </c>
      <c r="AZ94" s="57">
        <v>33.1</v>
      </c>
      <c r="BA94" s="57">
        <v>42</v>
      </c>
      <c r="BC94" s="57">
        <v>0.7</v>
      </c>
      <c r="BD94" s="57">
        <v>61.5</v>
      </c>
      <c r="BE94" s="57">
        <v>182.6</v>
      </c>
      <c r="BF94" s="57">
        <v>118.9</v>
      </c>
      <c r="BG94" s="57">
        <v>100.9</v>
      </c>
      <c r="BH94" s="57">
        <v>27.3</v>
      </c>
      <c r="BI94" s="57">
        <v>131.19999999999999</v>
      </c>
      <c r="BJ94" s="57">
        <v>32.299999999999997</v>
      </c>
      <c r="BK94" s="57">
        <v>18.5</v>
      </c>
    </row>
    <row r="95" spans="1:65">
      <c r="A95" s="83" t="s">
        <v>90</v>
      </c>
      <c r="B95" s="51">
        <v>2013</v>
      </c>
      <c r="I95" s="57">
        <v>51.1</v>
      </c>
      <c r="J95" s="57">
        <v>292.7</v>
      </c>
      <c r="K95" s="57">
        <v>2.5</v>
      </c>
      <c r="L95" s="57">
        <v>46.4</v>
      </c>
      <c r="M95" s="57">
        <v>17</v>
      </c>
      <c r="N95" s="57">
        <v>1718</v>
      </c>
      <c r="O95" s="57">
        <v>37.9</v>
      </c>
      <c r="P95" s="57">
        <v>24.1</v>
      </c>
      <c r="Q95" s="57">
        <v>30.2</v>
      </c>
      <c r="R95" s="57">
        <v>21.6</v>
      </c>
      <c r="S95" s="57">
        <v>151.5</v>
      </c>
      <c r="T95" s="57">
        <v>0.2</v>
      </c>
      <c r="U95" s="57">
        <v>1425.2</v>
      </c>
      <c r="V95" s="57">
        <v>210.7</v>
      </c>
      <c r="W95" s="57">
        <v>60.4</v>
      </c>
      <c r="X95" s="57">
        <v>393.6</v>
      </c>
      <c r="Y95" s="57">
        <v>910</v>
      </c>
      <c r="Z95" s="57">
        <v>493.1</v>
      </c>
      <c r="AA95" s="57">
        <v>119.2</v>
      </c>
      <c r="AB95" s="57">
        <v>105.9</v>
      </c>
      <c r="AC95" s="57">
        <v>78.599999999999994</v>
      </c>
      <c r="AD95" s="57">
        <v>329.7</v>
      </c>
      <c r="AE95" s="57">
        <v>167.8</v>
      </c>
      <c r="AF95" s="57">
        <v>37.299999999999997</v>
      </c>
      <c r="AG95" s="57"/>
      <c r="AH95" s="57"/>
      <c r="AO95" s="57">
        <v>41.5</v>
      </c>
      <c r="AP95" s="57">
        <v>158.80000000000001</v>
      </c>
      <c r="AQ95" s="57">
        <v>86.7</v>
      </c>
      <c r="AR95" s="57">
        <v>99.5</v>
      </c>
      <c r="AS95" s="57">
        <v>39.6</v>
      </c>
      <c r="AT95" s="57">
        <v>398.4</v>
      </c>
      <c r="AU95" s="57">
        <v>11.5</v>
      </c>
      <c r="AV95" s="57">
        <v>10.8</v>
      </c>
      <c r="AW95" s="57">
        <v>22.1</v>
      </c>
      <c r="AX95" s="57">
        <v>0.4</v>
      </c>
      <c r="AY95" s="57">
        <v>748.4</v>
      </c>
      <c r="AZ95" s="57">
        <v>7.4</v>
      </c>
      <c r="BA95" s="57">
        <v>103.9</v>
      </c>
      <c r="BB95" s="57">
        <v>0.2</v>
      </c>
      <c r="BC95" s="57">
        <v>9.6999999999999993</v>
      </c>
      <c r="BD95" s="57">
        <v>131.19999999999999</v>
      </c>
      <c r="BE95" s="57">
        <v>197.1</v>
      </c>
      <c r="BF95" s="57">
        <v>162</v>
      </c>
      <c r="BG95" s="57">
        <v>68.599999999999994</v>
      </c>
      <c r="BH95" s="57">
        <v>54.7</v>
      </c>
      <c r="BI95" s="57">
        <v>189.7</v>
      </c>
      <c r="BJ95" s="57">
        <v>47.6</v>
      </c>
      <c r="BK95" s="57">
        <v>18.600000000000001</v>
      </c>
    </row>
    <row r="96" spans="1:65">
      <c r="A96" s="83" t="s">
        <v>90</v>
      </c>
      <c r="B96" s="51">
        <v>2014</v>
      </c>
      <c r="I96" s="57">
        <v>8.1999999999999993</v>
      </c>
      <c r="J96" s="57">
        <v>304.7</v>
      </c>
      <c r="K96" s="57">
        <v>16.7</v>
      </c>
      <c r="L96" s="57">
        <v>65.5</v>
      </c>
      <c r="M96" s="57">
        <v>44</v>
      </c>
      <c r="N96" s="57">
        <v>1925.5</v>
      </c>
      <c r="O96" s="57">
        <v>56.2</v>
      </c>
      <c r="P96" s="57">
        <v>31</v>
      </c>
      <c r="Q96" s="57">
        <v>62.6</v>
      </c>
      <c r="R96" s="57">
        <v>29.4</v>
      </c>
      <c r="S96" s="57">
        <v>187.9</v>
      </c>
      <c r="T96" s="57">
        <v>1.8</v>
      </c>
      <c r="U96" s="57">
        <v>1767.5</v>
      </c>
      <c r="V96" s="57">
        <v>210.4</v>
      </c>
      <c r="W96" s="57">
        <v>80.8</v>
      </c>
      <c r="X96" s="57">
        <v>295.39999999999998</v>
      </c>
      <c r="Y96" s="57">
        <v>1052</v>
      </c>
      <c r="Z96" s="57">
        <v>564.20000000000005</v>
      </c>
      <c r="AA96" s="57">
        <v>144</v>
      </c>
      <c r="AB96" s="57">
        <v>128.80000000000001</v>
      </c>
      <c r="AC96" s="57">
        <v>82</v>
      </c>
      <c r="AD96" s="57">
        <v>372.2</v>
      </c>
      <c r="AE96" s="57">
        <v>156</v>
      </c>
      <c r="AF96" s="57">
        <v>44.6</v>
      </c>
      <c r="AG96" s="57"/>
      <c r="AH96" s="57"/>
      <c r="AO96" s="57">
        <v>71.7</v>
      </c>
      <c r="AP96" s="57">
        <v>202.3</v>
      </c>
      <c r="AQ96" s="57">
        <v>161.9</v>
      </c>
      <c r="AR96" s="57">
        <v>87.8</v>
      </c>
      <c r="AS96" s="57">
        <v>138.19999999999999</v>
      </c>
      <c r="AT96" s="57">
        <v>481.8</v>
      </c>
      <c r="AU96" s="57">
        <v>10.199999999999999</v>
      </c>
      <c r="AV96" s="57">
        <v>11.3</v>
      </c>
      <c r="AW96" s="57">
        <v>55.2</v>
      </c>
      <c r="AX96" s="57">
        <v>0.1</v>
      </c>
      <c r="AY96" s="57">
        <v>1179.2</v>
      </c>
      <c r="AZ96" s="57">
        <v>0.8</v>
      </c>
      <c r="BA96" s="57">
        <v>37.1</v>
      </c>
      <c r="BC96" s="57">
        <v>3.4</v>
      </c>
      <c r="BD96" s="57">
        <v>212.5</v>
      </c>
      <c r="BE96" s="57">
        <v>245.1</v>
      </c>
      <c r="BF96" s="57">
        <v>189.9</v>
      </c>
      <c r="BG96" s="57">
        <v>162.30000000000001</v>
      </c>
      <c r="BH96" s="57">
        <v>54.9</v>
      </c>
      <c r="BI96" s="57">
        <v>186.8</v>
      </c>
      <c r="BJ96" s="57">
        <v>93.5</v>
      </c>
      <c r="BK96" s="57">
        <v>75.599999999999994</v>
      </c>
    </row>
    <row r="97" spans="1:65">
      <c r="A97" s="83" t="s">
        <v>90</v>
      </c>
      <c r="B97" s="51">
        <v>2015</v>
      </c>
      <c r="I97" s="57">
        <v>177.7</v>
      </c>
      <c r="J97" s="57">
        <v>317.2</v>
      </c>
      <c r="K97" s="57">
        <v>13.6</v>
      </c>
      <c r="L97" s="57">
        <v>54.9</v>
      </c>
      <c r="M97" s="57">
        <v>55.5</v>
      </c>
      <c r="N97" s="57">
        <v>1964.7</v>
      </c>
      <c r="O97" s="57">
        <v>50.2</v>
      </c>
      <c r="P97" s="57">
        <v>32.299999999999997</v>
      </c>
      <c r="Q97" s="57">
        <v>23.6</v>
      </c>
      <c r="R97" s="57">
        <v>18.7</v>
      </c>
      <c r="S97" s="57">
        <v>232.8</v>
      </c>
      <c r="T97" s="57">
        <v>6.7</v>
      </c>
      <c r="U97" s="57">
        <v>1767.1</v>
      </c>
      <c r="V97" s="57">
        <v>154.19999999999999</v>
      </c>
      <c r="W97" s="57">
        <v>40.799999999999997</v>
      </c>
      <c r="X97" s="57">
        <v>506.9</v>
      </c>
      <c r="Y97" s="57">
        <v>1028.8</v>
      </c>
      <c r="Z97" s="57">
        <v>581.1</v>
      </c>
      <c r="AA97" s="57">
        <v>165.6</v>
      </c>
      <c r="AB97" s="57">
        <v>174</v>
      </c>
      <c r="AC97" s="57">
        <v>130</v>
      </c>
      <c r="AD97" s="57">
        <v>482.9</v>
      </c>
      <c r="AE97" s="57">
        <v>128.30000000000001</v>
      </c>
      <c r="AF97" s="57">
        <v>17.8</v>
      </c>
      <c r="AG97" s="57"/>
      <c r="AH97" s="57"/>
      <c r="AO97" s="57">
        <v>143.80000000000001</v>
      </c>
      <c r="AP97" s="57">
        <v>235.1</v>
      </c>
      <c r="AQ97" s="57">
        <v>150.69999999999999</v>
      </c>
      <c r="AR97" s="57">
        <v>93.5</v>
      </c>
      <c r="AS97" s="57">
        <v>166</v>
      </c>
      <c r="AT97" s="57">
        <v>543.1</v>
      </c>
      <c r="AU97" s="57">
        <v>23.8</v>
      </c>
      <c r="AV97" s="57">
        <v>9</v>
      </c>
      <c r="AW97" s="57">
        <v>40.700000000000003</v>
      </c>
      <c r="AX97" s="57">
        <v>0.2</v>
      </c>
      <c r="AY97" s="57">
        <v>1393.1</v>
      </c>
      <c r="AZ97" s="57">
        <v>8.6</v>
      </c>
      <c r="BA97" s="57">
        <v>3.5</v>
      </c>
      <c r="BB97" s="57">
        <v>0.4</v>
      </c>
      <c r="BC97" s="57">
        <v>0.3</v>
      </c>
      <c r="BD97" s="57">
        <v>133.80000000000001</v>
      </c>
      <c r="BE97" s="57">
        <v>261.60000000000002</v>
      </c>
      <c r="BF97" s="57">
        <v>290.5</v>
      </c>
      <c r="BG97" s="57">
        <v>142.4</v>
      </c>
      <c r="BH97" s="57">
        <v>88.4</v>
      </c>
      <c r="BI97" s="57">
        <v>203.1</v>
      </c>
      <c r="BJ97" s="57">
        <v>246.6</v>
      </c>
      <c r="BK97" s="57">
        <v>39.5</v>
      </c>
    </row>
    <row r="98" spans="1:65">
      <c r="A98" s="83" t="s">
        <v>90</v>
      </c>
      <c r="B98" s="51">
        <v>2016</v>
      </c>
      <c r="I98" s="57">
        <v>111</v>
      </c>
      <c r="J98" s="57">
        <v>299.60000000000002</v>
      </c>
      <c r="K98" s="57">
        <v>22.2</v>
      </c>
      <c r="L98" s="57">
        <v>91.3</v>
      </c>
      <c r="M98" s="57">
        <v>25.7</v>
      </c>
      <c r="N98" s="57">
        <v>2019.4</v>
      </c>
      <c r="O98" s="57">
        <v>47.9</v>
      </c>
      <c r="P98" s="57">
        <v>31.9</v>
      </c>
      <c r="Q98" s="57">
        <v>79.8</v>
      </c>
      <c r="R98" s="57">
        <v>17.2</v>
      </c>
      <c r="S98" s="57">
        <v>246.1</v>
      </c>
      <c r="T98" s="57">
        <v>10.199999999999999</v>
      </c>
      <c r="U98" s="57">
        <v>1896.3</v>
      </c>
      <c r="V98" s="57">
        <v>121.6</v>
      </c>
      <c r="W98" s="57">
        <v>61.6</v>
      </c>
      <c r="X98" s="57">
        <v>410.3</v>
      </c>
      <c r="Y98" s="57">
        <v>919.3</v>
      </c>
      <c r="Z98" s="57">
        <v>762.4</v>
      </c>
      <c r="AA98" s="57">
        <v>165.9</v>
      </c>
      <c r="AB98" s="57">
        <v>165.7</v>
      </c>
      <c r="AC98" s="57">
        <v>132.5</v>
      </c>
      <c r="AD98" s="57">
        <v>436</v>
      </c>
      <c r="AE98" s="57">
        <v>142.5</v>
      </c>
      <c r="AF98" s="57">
        <v>21.9</v>
      </c>
      <c r="AG98" s="57"/>
      <c r="AH98" s="57"/>
      <c r="AO98" s="57">
        <v>220.5</v>
      </c>
      <c r="AP98" s="57">
        <v>287.8</v>
      </c>
      <c r="AQ98" s="57">
        <v>365.3</v>
      </c>
      <c r="AR98" s="57">
        <v>94.7</v>
      </c>
      <c r="AS98" s="57">
        <v>214.4</v>
      </c>
      <c r="AT98" s="57">
        <v>491.5</v>
      </c>
      <c r="AU98" s="57">
        <v>9.5</v>
      </c>
      <c r="AV98" s="57">
        <v>30.5</v>
      </c>
      <c r="AW98" s="57">
        <v>42.6</v>
      </c>
      <c r="AX98" s="57">
        <v>0.6</v>
      </c>
      <c r="AY98" s="57">
        <v>1742.3</v>
      </c>
      <c r="AZ98" s="57">
        <v>6.2</v>
      </c>
      <c r="BA98" s="57">
        <v>3.1</v>
      </c>
      <c r="BB98" s="57">
        <v>0.2</v>
      </c>
      <c r="BC98" s="57">
        <v>5.5</v>
      </c>
      <c r="BD98" s="57">
        <v>318.5</v>
      </c>
      <c r="BE98" s="57">
        <v>365.9</v>
      </c>
      <c r="BF98" s="57">
        <v>265.7</v>
      </c>
      <c r="BG98" s="57">
        <v>198.2</v>
      </c>
      <c r="BH98" s="57">
        <v>118.9</v>
      </c>
      <c r="BI98" s="57">
        <v>167.5</v>
      </c>
      <c r="BJ98" s="57">
        <v>319</v>
      </c>
      <c r="BK98" s="57">
        <v>3.7</v>
      </c>
    </row>
    <row r="99" spans="1:65">
      <c r="A99" s="83" t="s">
        <v>90</v>
      </c>
      <c r="B99" s="51">
        <v>2017</v>
      </c>
      <c r="I99" s="57">
        <v>333.6</v>
      </c>
      <c r="J99" s="57">
        <v>454.4</v>
      </c>
      <c r="K99" s="57">
        <v>17.600000000000001</v>
      </c>
      <c r="L99" s="57">
        <v>55.1</v>
      </c>
      <c r="M99" s="57">
        <v>42.8</v>
      </c>
      <c r="N99" s="57">
        <v>2051.6999999999998</v>
      </c>
      <c r="O99" s="57">
        <v>37.6</v>
      </c>
      <c r="P99" s="57">
        <v>41.8</v>
      </c>
      <c r="Q99" s="57">
        <v>8</v>
      </c>
      <c r="R99" s="57">
        <v>15.2</v>
      </c>
      <c r="S99" s="57">
        <v>267.89999999999998</v>
      </c>
      <c r="T99" s="57">
        <v>5.9</v>
      </c>
      <c r="U99" s="57">
        <v>2085.4</v>
      </c>
      <c r="V99" s="57">
        <v>210.2</v>
      </c>
      <c r="W99" s="57">
        <v>48</v>
      </c>
      <c r="X99" s="57">
        <v>440.4</v>
      </c>
      <c r="Y99" s="57">
        <v>1075.5999999999999</v>
      </c>
      <c r="Z99" s="57">
        <v>594.1</v>
      </c>
      <c r="AA99" s="57">
        <v>253.7</v>
      </c>
      <c r="AB99" s="57">
        <v>284.60000000000002</v>
      </c>
      <c r="AC99" s="57">
        <v>97</v>
      </c>
      <c r="AD99" s="57">
        <v>424.7</v>
      </c>
      <c r="AE99" s="57">
        <v>304.2</v>
      </c>
      <c r="AF99" s="57">
        <v>23.9</v>
      </c>
      <c r="AG99" s="57"/>
      <c r="AH99" s="57"/>
      <c r="AO99" s="57">
        <v>131.5</v>
      </c>
      <c r="AP99" s="57">
        <v>857.5</v>
      </c>
      <c r="AQ99" s="57">
        <v>497</v>
      </c>
      <c r="AR99" s="57">
        <v>199.4</v>
      </c>
      <c r="AS99" s="57">
        <v>135.30000000000001</v>
      </c>
      <c r="AT99" s="57">
        <v>650</v>
      </c>
      <c r="AU99" s="57">
        <v>14.2</v>
      </c>
      <c r="AV99" s="57">
        <v>9.5</v>
      </c>
      <c r="AW99" s="57">
        <v>16.100000000000001</v>
      </c>
      <c r="AX99" s="57">
        <v>0.2</v>
      </c>
      <c r="AY99" s="57">
        <v>2501.1</v>
      </c>
      <c r="AZ99" s="57">
        <v>7.6</v>
      </c>
      <c r="BA99" s="57">
        <v>1.2</v>
      </c>
      <c r="BC99" s="57">
        <v>0.8</v>
      </c>
      <c r="BD99" s="57">
        <v>382.7</v>
      </c>
      <c r="BE99" s="57">
        <v>314.3</v>
      </c>
      <c r="BF99" s="57">
        <v>916</v>
      </c>
      <c r="BG99" s="57">
        <v>214.5</v>
      </c>
      <c r="BH99" s="57">
        <v>209.6</v>
      </c>
      <c r="BI99" s="57">
        <v>301.7</v>
      </c>
      <c r="BJ99" s="57">
        <v>169.7</v>
      </c>
      <c r="BK99" s="57">
        <v>2.2999999999999998</v>
      </c>
    </row>
    <row r="100" spans="1:65">
      <c r="A100" s="83" t="s">
        <v>90</v>
      </c>
      <c r="B100" s="51">
        <v>2018</v>
      </c>
      <c r="C100" s="57">
        <v>72.7</v>
      </c>
      <c r="D100" s="57">
        <v>64.3</v>
      </c>
      <c r="E100" s="57">
        <v>2995.8</v>
      </c>
      <c r="F100" s="57">
        <v>391.4</v>
      </c>
      <c r="G100" s="57">
        <v>72.8</v>
      </c>
      <c r="H100" s="57">
        <v>496.1</v>
      </c>
      <c r="I100" s="57">
        <v>496.1</v>
      </c>
      <c r="J100" s="57">
        <v>322.2</v>
      </c>
      <c r="K100" s="57">
        <v>20.399999999999999</v>
      </c>
      <c r="L100" s="57">
        <v>475.1</v>
      </c>
      <c r="M100" s="57">
        <v>64.3</v>
      </c>
      <c r="N100" s="57">
        <v>2520.6999999999998</v>
      </c>
      <c r="O100" s="57">
        <v>52.8</v>
      </c>
      <c r="P100" s="57">
        <v>52.3</v>
      </c>
      <c r="Q100" s="57">
        <v>72.8</v>
      </c>
      <c r="R100" s="57">
        <v>16.5</v>
      </c>
      <c r="S100" s="57">
        <v>281.3</v>
      </c>
      <c r="T100" s="57">
        <v>65.400000000000006</v>
      </c>
      <c r="U100" s="57">
        <v>3018.6</v>
      </c>
      <c r="V100" s="57">
        <v>196.3</v>
      </c>
      <c r="W100" s="57">
        <v>47.4</v>
      </c>
      <c r="X100" s="57">
        <v>484.2</v>
      </c>
      <c r="Y100" s="57">
        <v>1572.3</v>
      </c>
      <c r="Z100" s="57">
        <v>1000</v>
      </c>
      <c r="AA100" s="57">
        <v>339.9</v>
      </c>
      <c r="AB100" s="57">
        <v>324.3</v>
      </c>
      <c r="AC100" s="57">
        <v>190.3</v>
      </c>
      <c r="AD100" s="57">
        <v>455.6</v>
      </c>
      <c r="AE100" s="57">
        <v>194.4</v>
      </c>
      <c r="AF100" s="57">
        <v>16.3</v>
      </c>
      <c r="AG100" s="57">
        <v>338.6</v>
      </c>
      <c r="AH100" s="57">
        <v>3754.5</v>
      </c>
      <c r="AI100" s="57">
        <v>172.4</v>
      </c>
      <c r="AJ100" s="57">
        <v>95.7</v>
      </c>
      <c r="AK100" s="57">
        <v>462.6</v>
      </c>
      <c r="AL100" s="57">
        <v>386.2</v>
      </c>
      <c r="AM100" s="57">
        <v>43.1</v>
      </c>
      <c r="AN100" s="57">
        <v>117.9</v>
      </c>
      <c r="AO100" s="57">
        <v>117.9</v>
      </c>
      <c r="AP100" s="57">
        <v>375.2</v>
      </c>
      <c r="AQ100" s="57">
        <v>150.1</v>
      </c>
      <c r="AR100" s="57">
        <v>60.2</v>
      </c>
      <c r="AS100" s="57">
        <v>95.7</v>
      </c>
      <c r="AT100" s="57">
        <v>402.4</v>
      </c>
      <c r="AU100" s="57">
        <v>10.5</v>
      </c>
      <c r="AV100" s="57">
        <v>22.3</v>
      </c>
      <c r="AW100" s="57">
        <v>43.1</v>
      </c>
      <c r="AX100" s="57">
        <v>0.5</v>
      </c>
      <c r="AY100" s="57">
        <v>1265.5</v>
      </c>
      <c r="AZ100" s="57">
        <v>10.3</v>
      </c>
      <c r="BA100" s="57">
        <v>2</v>
      </c>
      <c r="BC100" s="57">
        <v>0.1</v>
      </c>
      <c r="BD100" s="57">
        <v>158.9</v>
      </c>
      <c r="BE100" s="57">
        <v>219.5</v>
      </c>
      <c r="BF100" s="57">
        <v>265.60000000000002</v>
      </c>
      <c r="BG100" s="57">
        <v>182</v>
      </c>
      <c r="BH100" s="57">
        <v>100.4</v>
      </c>
      <c r="BI100" s="57">
        <v>211.1</v>
      </c>
      <c r="BJ100" s="57">
        <v>137.5</v>
      </c>
      <c r="BK100" s="57">
        <v>2.7</v>
      </c>
      <c r="BL100" s="57">
        <v>375.7</v>
      </c>
      <c r="BM100" s="57">
        <v>902.2</v>
      </c>
    </row>
    <row r="101" spans="1:65">
      <c r="A101" s="83" t="s">
        <v>90</v>
      </c>
      <c r="B101" s="51">
        <v>2019</v>
      </c>
      <c r="C101" s="57">
        <v>57.2</v>
      </c>
      <c r="D101" s="57">
        <v>98.5</v>
      </c>
      <c r="E101" s="57">
        <v>3511.8</v>
      </c>
      <c r="F101" s="57">
        <v>406.5</v>
      </c>
      <c r="G101" s="57">
        <v>67.5</v>
      </c>
      <c r="H101" s="57">
        <v>430.8</v>
      </c>
      <c r="I101" s="57">
        <v>430.8</v>
      </c>
      <c r="J101" s="57">
        <v>333.1</v>
      </c>
      <c r="K101" s="57">
        <v>16.3</v>
      </c>
      <c r="L101" s="57">
        <v>52.4</v>
      </c>
      <c r="M101" s="57">
        <v>98.5</v>
      </c>
      <c r="N101" s="57">
        <v>3459.4</v>
      </c>
      <c r="O101" s="57">
        <v>54</v>
      </c>
      <c r="P101" s="57">
        <v>40.9</v>
      </c>
      <c r="Q101" s="57">
        <v>67.5</v>
      </c>
      <c r="R101" s="57">
        <v>19.399999999999999</v>
      </c>
      <c r="S101" s="57">
        <v>246.1</v>
      </c>
      <c r="T101" s="57">
        <v>88.7</v>
      </c>
      <c r="U101" s="57">
        <v>3488.8</v>
      </c>
      <c r="V101" s="57">
        <v>492.2</v>
      </c>
      <c r="W101" s="57">
        <v>64.2</v>
      </c>
      <c r="X101" s="57">
        <v>192.3</v>
      </c>
      <c r="Y101" s="57">
        <v>2020.2</v>
      </c>
      <c r="Z101" s="57">
        <v>888.5</v>
      </c>
      <c r="AA101" s="57">
        <v>163</v>
      </c>
      <c r="AB101" s="57">
        <v>436.7</v>
      </c>
      <c r="AC101" s="57">
        <v>99.5</v>
      </c>
      <c r="AD101" s="57">
        <v>437.7</v>
      </c>
      <c r="AE101" s="57">
        <v>379</v>
      </c>
      <c r="AF101" s="57">
        <v>147.6</v>
      </c>
      <c r="AG101" s="57">
        <v>352.5</v>
      </c>
      <c r="AH101" s="57">
        <v>4219.8</v>
      </c>
      <c r="AI101" s="130">
        <v>270.89999999999998</v>
      </c>
      <c r="AJ101" s="57">
        <v>151</v>
      </c>
      <c r="AK101" s="57">
        <v>702.3</v>
      </c>
      <c r="AL101" s="57">
        <v>410.2</v>
      </c>
      <c r="AM101" s="57">
        <v>31.6</v>
      </c>
      <c r="AN101" s="57">
        <v>97.8</v>
      </c>
      <c r="AO101" s="57">
        <v>97.8</v>
      </c>
      <c r="AP101" s="57">
        <v>390.5</v>
      </c>
      <c r="AQ101" s="57">
        <v>262.60000000000002</v>
      </c>
      <c r="AR101" s="57">
        <v>117.1</v>
      </c>
      <c r="AS101" s="57">
        <v>151</v>
      </c>
      <c r="AT101" s="57">
        <v>585.20000000000005</v>
      </c>
      <c r="AU101" s="57">
        <v>18.899999999999999</v>
      </c>
      <c r="AV101" s="57">
        <v>8.3000000000000007</v>
      </c>
      <c r="AW101" s="57">
        <v>31.6</v>
      </c>
      <c r="AX101" s="57">
        <v>0.8</v>
      </c>
      <c r="AY101" s="57">
        <v>1635</v>
      </c>
      <c r="AZ101" s="57">
        <v>26.7</v>
      </c>
      <c r="BA101" s="57">
        <v>1.9</v>
      </c>
      <c r="BC101" s="57">
        <v>0.2</v>
      </c>
      <c r="BD101" s="57">
        <v>320.8</v>
      </c>
      <c r="BE101" s="57">
        <v>317.89999999999998</v>
      </c>
      <c r="BF101" s="57">
        <v>275.10000000000002</v>
      </c>
      <c r="BG101" s="57">
        <v>166.8</v>
      </c>
      <c r="BH101" s="57">
        <v>136.69999999999999</v>
      </c>
      <c r="BI101" s="57">
        <v>265.5</v>
      </c>
      <c r="BJ101" s="57">
        <v>145.69999999999999</v>
      </c>
      <c r="BK101" s="57">
        <v>35.299999999999997</v>
      </c>
      <c r="BL101" s="57">
        <v>391.3</v>
      </c>
      <c r="BM101" s="57">
        <v>1272.4000000000001</v>
      </c>
    </row>
    <row r="102" spans="1:65">
      <c r="A102" s="83" t="s">
        <v>90</v>
      </c>
      <c r="B102" s="51">
        <v>2020</v>
      </c>
      <c r="C102" s="57">
        <v>69.2</v>
      </c>
      <c r="D102" s="57">
        <v>81.2</v>
      </c>
      <c r="E102" s="57">
        <v>3350.9</v>
      </c>
      <c r="F102" s="57">
        <v>503.9</v>
      </c>
      <c r="G102" s="57">
        <v>87</v>
      </c>
      <c r="H102" s="57">
        <v>518.20000000000005</v>
      </c>
      <c r="I102" s="57">
        <v>518.20000000000005</v>
      </c>
      <c r="J102" s="57">
        <v>412.4</v>
      </c>
      <c r="K102" s="57">
        <v>6.6</v>
      </c>
      <c r="L102" s="57">
        <v>57.3</v>
      </c>
      <c r="M102" s="57">
        <v>81.2</v>
      </c>
      <c r="N102" s="57">
        <v>3293.6</v>
      </c>
      <c r="O102" s="57">
        <v>77.400000000000006</v>
      </c>
      <c r="P102" s="57">
        <v>62.5</v>
      </c>
      <c r="Q102" s="57">
        <v>87</v>
      </c>
      <c r="R102" s="57">
        <v>14.1</v>
      </c>
      <c r="S102" s="57">
        <v>241.8</v>
      </c>
      <c r="T102" s="57">
        <v>24.9</v>
      </c>
      <c r="U102" s="57">
        <v>3534</v>
      </c>
      <c r="V102" s="57">
        <v>335</v>
      </c>
      <c r="W102" s="57">
        <v>71.599999999999994</v>
      </c>
      <c r="X102" s="57">
        <v>403.1</v>
      </c>
      <c r="Y102" s="57">
        <v>1786.2</v>
      </c>
      <c r="Z102" s="57">
        <v>1031.3</v>
      </c>
      <c r="AA102" s="57">
        <v>212.5</v>
      </c>
      <c r="AB102" s="57">
        <v>383.6</v>
      </c>
      <c r="AC102" s="57">
        <v>107.9</v>
      </c>
      <c r="AD102" s="57">
        <v>708.3</v>
      </c>
      <c r="AE102" s="57">
        <v>359.2</v>
      </c>
      <c r="AF102" s="57">
        <v>21.4</v>
      </c>
      <c r="AG102" s="57">
        <v>426.5</v>
      </c>
      <c r="AH102" s="57">
        <v>4183.8999999999996</v>
      </c>
      <c r="AI102" s="130">
        <v>341.4</v>
      </c>
      <c r="AJ102" s="57">
        <v>175.1</v>
      </c>
      <c r="AK102" s="57">
        <v>730.6</v>
      </c>
      <c r="AL102" s="57">
        <v>610.20000000000005</v>
      </c>
      <c r="AM102" s="57">
        <v>90.6</v>
      </c>
      <c r="AN102" s="57">
        <v>392.3</v>
      </c>
      <c r="AO102" s="57">
        <v>392.3</v>
      </c>
      <c r="AP102" s="57">
        <v>570.29999999999995</v>
      </c>
      <c r="AQ102" s="57">
        <v>320.60000000000002</v>
      </c>
      <c r="AR102" s="57">
        <v>63.1</v>
      </c>
      <c r="AS102" s="57">
        <v>175.1</v>
      </c>
      <c r="AT102" s="57">
        <v>667.5</v>
      </c>
      <c r="AU102" s="57">
        <v>39.700000000000003</v>
      </c>
      <c r="AV102" s="57">
        <v>20.9</v>
      </c>
      <c r="AW102" s="57">
        <v>90.6</v>
      </c>
      <c r="AX102" s="57">
        <v>0.2</v>
      </c>
      <c r="AY102" s="57">
        <v>2094.9</v>
      </c>
      <c r="AZ102" s="57">
        <v>241.3</v>
      </c>
      <c r="BC102" s="57">
        <v>3.9</v>
      </c>
      <c r="BD102" s="57">
        <v>912.7</v>
      </c>
      <c r="BE102" s="57">
        <v>326.39999999999998</v>
      </c>
      <c r="BF102" s="57">
        <v>304.39999999999998</v>
      </c>
      <c r="BG102" s="57">
        <v>181.7</v>
      </c>
      <c r="BH102" s="57">
        <v>124.2</v>
      </c>
      <c r="BI102" s="57">
        <v>284.60000000000002</v>
      </c>
      <c r="BJ102" s="57">
        <v>194.8</v>
      </c>
      <c r="BK102" s="57">
        <v>11.5</v>
      </c>
      <c r="BL102" s="57">
        <v>570.5</v>
      </c>
      <c r="BM102" s="57">
        <v>1769.7</v>
      </c>
    </row>
    <row r="103" spans="1:65">
      <c r="A103" s="83" t="s">
        <v>90</v>
      </c>
      <c r="B103" s="51">
        <v>2021</v>
      </c>
      <c r="C103" s="57">
        <v>12.5</v>
      </c>
      <c r="D103" s="57">
        <v>36.9</v>
      </c>
      <c r="E103" s="57">
        <v>3259.3</v>
      </c>
      <c r="F103" s="57">
        <v>747.2</v>
      </c>
      <c r="G103" s="57">
        <v>3.3</v>
      </c>
      <c r="H103" s="57">
        <v>569.4</v>
      </c>
      <c r="I103" s="57">
        <v>569.4</v>
      </c>
      <c r="J103" s="57">
        <v>560.6</v>
      </c>
      <c r="K103" s="57">
        <v>11</v>
      </c>
      <c r="L103" s="57">
        <v>259.3</v>
      </c>
      <c r="M103" s="57">
        <v>36.9</v>
      </c>
      <c r="N103" s="57">
        <v>3000</v>
      </c>
      <c r="O103" s="57">
        <v>156.1</v>
      </c>
      <c r="P103" s="57">
        <v>1.5</v>
      </c>
      <c r="Q103" s="57">
        <v>3.3</v>
      </c>
      <c r="R103" s="57">
        <v>30.5</v>
      </c>
      <c r="S103" s="57">
        <v>471.2</v>
      </c>
      <c r="T103" s="57" t="s">
        <v>940</v>
      </c>
      <c r="U103" s="57">
        <v>1829.1</v>
      </c>
      <c r="V103" s="57">
        <v>387.9</v>
      </c>
      <c r="W103" s="57">
        <v>351</v>
      </c>
      <c r="X103" s="57">
        <v>1589.5</v>
      </c>
      <c r="Y103" s="57">
        <v>238</v>
      </c>
      <c r="Z103" s="57">
        <v>602.5</v>
      </c>
      <c r="AA103" s="57">
        <v>514.9</v>
      </c>
      <c r="AB103" s="57">
        <v>11.9</v>
      </c>
      <c r="AC103" s="57">
        <v>172.2</v>
      </c>
      <c r="AD103" s="57">
        <v>105.5</v>
      </c>
      <c r="AE103" s="57">
        <v>459.8</v>
      </c>
      <c r="AF103" s="57">
        <v>195.4</v>
      </c>
      <c r="AG103" s="57">
        <v>591.1</v>
      </c>
      <c r="AH103" s="57">
        <v>4037.5</v>
      </c>
      <c r="AI103" s="130">
        <v>88.1</v>
      </c>
      <c r="AJ103" s="57">
        <v>1024.4000000000001</v>
      </c>
      <c r="AK103" s="57">
        <v>992.3</v>
      </c>
      <c r="AL103" s="57">
        <v>1815</v>
      </c>
      <c r="AM103" s="57">
        <v>5.0999999999999996</v>
      </c>
      <c r="AN103" s="57">
        <v>83.2</v>
      </c>
      <c r="AO103" s="57">
        <v>83.2</v>
      </c>
      <c r="AP103" s="57">
        <v>1695.4</v>
      </c>
      <c r="AQ103" s="57">
        <v>64.099999999999994</v>
      </c>
      <c r="AR103" s="57">
        <v>210.4</v>
      </c>
      <c r="AS103" s="57">
        <v>1024.4000000000001</v>
      </c>
      <c r="AT103" s="57">
        <v>781.9</v>
      </c>
      <c r="AU103" s="57">
        <v>119</v>
      </c>
      <c r="AV103" s="57">
        <v>23.9</v>
      </c>
      <c r="AW103" s="57">
        <v>5.0999999999999996</v>
      </c>
      <c r="AX103" s="57">
        <v>0.5</v>
      </c>
      <c r="AY103" s="57">
        <v>3991.8</v>
      </c>
      <c r="AZ103" s="57">
        <v>10.199999999999999</v>
      </c>
      <c r="BC103" s="57">
        <v>5.9</v>
      </c>
      <c r="BD103" s="57">
        <v>634.5</v>
      </c>
      <c r="BE103" s="57">
        <v>456</v>
      </c>
      <c r="BF103" s="57">
        <v>156.6</v>
      </c>
      <c r="BG103" s="57">
        <v>219.9</v>
      </c>
      <c r="BH103" s="57">
        <v>879.4</v>
      </c>
      <c r="BI103" s="57">
        <v>1058.5999999999999</v>
      </c>
      <c r="BJ103" s="57">
        <v>503.3</v>
      </c>
      <c r="BK103" s="57">
        <v>99.6</v>
      </c>
      <c r="BL103" s="57">
        <v>1695.9</v>
      </c>
      <c r="BM103" s="57">
        <v>2312</v>
      </c>
    </row>
    <row r="104" spans="1:65">
      <c r="A104" s="83" t="s">
        <v>90</v>
      </c>
      <c r="B104" s="51">
        <v>2022</v>
      </c>
      <c r="C104" s="57">
        <v>59.4</v>
      </c>
      <c r="D104" s="57">
        <v>27.1</v>
      </c>
      <c r="E104" s="57">
        <v>3653.9</v>
      </c>
      <c r="F104" s="57">
        <v>765.3</v>
      </c>
      <c r="G104" s="57">
        <v>4</v>
      </c>
      <c r="H104" s="57">
        <v>591.70000000000005</v>
      </c>
      <c r="I104" s="57">
        <v>591.70000000000005</v>
      </c>
      <c r="J104" s="57">
        <v>644</v>
      </c>
      <c r="K104" s="57">
        <v>59</v>
      </c>
      <c r="L104" s="57">
        <v>212.9</v>
      </c>
      <c r="M104" s="57">
        <v>27.1</v>
      </c>
      <c r="N104" s="57">
        <v>3441</v>
      </c>
      <c r="O104" s="57">
        <v>99.2</v>
      </c>
      <c r="P104" s="57">
        <v>0.4</v>
      </c>
      <c r="Q104" s="57">
        <v>4</v>
      </c>
      <c r="R104" s="57">
        <v>22.1</v>
      </c>
      <c r="S104" s="57">
        <v>696.7</v>
      </c>
      <c r="T104" s="57">
        <v>0.9</v>
      </c>
      <c r="U104" s="57">
        <v>2240.9</v>
      </c>
      <c r="V104" s="57">
        <v>288.89999999999998</v>
      </c>
      <c r="W104" s="57">
        <v>194.5</v>
      </c>
      <c r="X104" s="57">
        <v>1679.4</v>
      </c>
      <c r="Y104" s="57">
        <v>2753.5</v>
      </c>
      <c r="Z104" s="57">
        <v>427</v>
      </c>
      <c r="AA104" s="57">
        <v>292.39999999999998</v>
      </c>
      <c r="AB104" s="57">
        <v>370.1</v>
      </c>
      <c r="AC104" s="57">
        <v>185</v>
      </c>
      <c r="AD104" s="57">
        <v>464.9</v>
      </c>
      <c r="AE104" s="57">
        <v>559.9</v>
      </c>
      <c r="AF104" s="57">
        <v>48.7</v>
      </c>
      <c r="AG104" s="57">
        <v>671.8</v>
      </c>
      <c r="AH104" s="57">
        <v>4429.6000000000004</v>
      </c>
      <c r="AI104" s="130">
        <v>101.7</v>
      </c>
      <c r="AJ104" s="57">
        <v>636</v>
      </c>
      <c r="AK104" s="57">
        <v>1777.7</v>
      </c>
      <c r="AL104" s="57">
        <v>1123.0999999999999</v>
      </c>
      <c r="AM104" s="57">
        <v>10.8</v>
      </c>
      <c r="AN104" s="57">
        <v>438.8</v>
      </c>
      <c r="AO104" s="57">
        <v>438.8</v>
      </c>
      <c r="AP104" s="57">
        <v>1071.2</v>
      </c>
      <c r="AQ104" s="57">
        <v>50.7</v>
      </c>
      <c r="AR104" s="57">
        <v>119.1</v>
      </c>
      <c r="AS104" s="57">
        <v>636</v>
      </c>
      <c r="AT104" s="57">
        <v>1658.6</v>
      </c>
      <c r="AU104" s="57">
        <v>50.6</v>
      </c>
      <c r="AV104" s="57">
        <v>51</v>
      </c>
      <c r="AW104" s="57">
        <v>10.8</v>
      </c>
      <c r="AX104" s="57">
        <v>1.3</v>
      </c>
      <c r="AY104" s="57">
        <v>4011.3</v>
      </c>
      <c r="AZ104" s="57">
        <v>70</v>
      </c>
      <c r="BA104" s="57">
        <v>0.7</v>
      </c>
      <c r="BC104" s="57">
        <v>6</v>
      </c>
      <c r="BD104" s="57">
        <v>857</v>
      </c>
      <c r="BE104" s="57">
        <v>1122.8</v>
      </c>
      <c r="BF104" s="57">
        <v>275.3</v>
      </c>
      <c r="BG104" s="57">
        <v>615.29999999999995</v>
      </c>
      <c r="BH104" s="57">
        <v>227.1</v>
      </c>
      <c r="BI104" s="57">
        <v>578.9</v>
      </c>
      <c r="BJ104" s="57">
        <v>229.9</v>
      </c>
      <c r="BK104" s="57">
        <v>181.7</v>
      </c>
      <c r="BL104" s="57">
        <v>1072.4000000000001</v>
      </c>
      <c r="BM104" s="57">
        <v>3015.7</v>
      </c>
    </row>
    <row r="105" spans="1:65">
      <c r="A105" s="83" t="s">
        <v>90</v>
      </c>
      <c r="B105" s="51">
        <v>2023</v>
      </c>
      <c r="C105" s="57">
        <v>12.3</v>
      </c>
      <c r="D105" s="57">
        <v>28.6</v>
      </c>
      <c r="E105" s="57">
        <v>4027.4</v>
      </c>
      <c r="F105" s="57">
        <v>710.2</v>
      </c>
      <c r="G105" s="57">
        <v>3.8</v>
      </c>
      <c r="H105" s="57">
        <v>824.5</v>
      </c>
      <c r="I105" s="57">
        <v>824.5</v>
      </c>
      <c r="J105" s="57">
        <v>588.5</v>
      </c>
      <c r="K105" s="57">
        <v>12.1</v>
      </c>
      <c r="L105" s="57">
        <v>177.8</v>
      </c>
      <c r="M105" s="57">
        <v>28.6</v>
      </c>
      <c r="N105" s="57">
        <v>3849.6</v>
      </c>
      <c r="O105" s="57">
        <v>99.2</v>
      </c>
      <c r="P105" s="57">
        <v>0.1</v>
      </c>
      <c r="Q105" s="57">
        <v>3.8</v>
      </c>
      <c r="R105" s="57">
        <v>22.5</v>
      </c>
      <c r="S105" s="57">
        <v>743.1</v>
      </c>
      <c r="T105" s="57">
        <v>1</v>
      </c>
      <c r="U105" s="57">
        <v>2468.1</v>
      </c>
      <c r="V105" s="57">
        <v>329</v>
      </c>
      <c r="W105" s="57">
        <v>468.3</v>
      </c>
      <c r="X105" s="57">
        <v>1597.2</v>
      </c>
      <c r="Y105" s="57">
        <v>3202.9</v>
      </c>
      <c r="Z105" s="57">
        <v>453.3</v>
      </c>
      <c r="AA105" s="57">
        <v>307.8</v>
      </c>
      <c r="AB105" s="57">
        <v>428.8</v>
      </c>
      <c r="AC105" s="57">
        <v>201.1</v>
      </c>
      <c r="AD105" s="57">
        <v>490.8</v>
      </c>
      <c r="AE105" s="57">
        <v>481.8</v>
      </c>
      <c r="AF105" s="57">
        <v>40.4</v>
      </c>
      <c r="AG105" s="57">
        <v>611</v>
      </c>
      <c r="AH105" s="57">
        <v>4995.8</v>
      </c>
      <c r="AI105" s="130">
        <v>40.6</v>
      </c>
      <c r="AJ105" s="57">
        <v>589.9</v>
      </c>
      <c r="AK105" s="57">
        <v>891.2</v>
      </c>
      <c r="AL105" s="57">
        <v>1133.2</v>
      </c>
      <c r="AM105" s="57">
        <v>6</v>
      </c>
      <c r="AN105" s="57">
        <v>213.2</v>
      </c>
      <c r="AO105" s="57">
        <v>213.2</v>
      </c>
      <c r="AP105" s="57">
        <v>680.3</v>
      </c>
      <c r="AQ105" s="57">
        <v>17.8</v>
      </c>
      <c r="AR105" s="57">
        <v>141.80000000000001</v>
      </c>
      <c r="AS105" s="57">
        <v>589.9</v>
      </c>
      <c r="AT105" s="57">
        <v>749.4</v>
      </c>
      <c r="AU105" s="57">
        <v>452.5</v>
      </c>
      <c r="AV105" s="57">
        <v>22.7</v>
      </c>
      <c r="AW105" s="57">
        <v>6</v>
      </c>
      <c r="AX105" s="57">
        <v>0.4</v>
      </c>
      <c r="AY105" s="57">
        <v>2742.4</v>
      </c>
      <c r="AZ105" s="57">
        <v>128.80000000000001</v>
      </c>
      <c r="BA105" s="57">
        <v>0.4</v>
      </c>
      <c r="BC105" s="57">
        <v>2.7</v>
      </c>
      <c r="BD105" s="57">
        <v>627.20000000000005</v>
      </c>
      <c r="BE105" s="57">
        <v>741.7</v>
      </c>
      <c r="BF105" s="57">
        <v>304.2</v>
      </c>
      <c r="BG105" s="57">
        <v>394.7</v>
      </c>
      <c r="BH105" s="57">
        <v>106.9</v>
      </c>
      <c r="BI105" s="57">
        <v>472.7</v>
      </c>
      <c r="BJ105" s="57">
        <v>82</v>
      </c>
      <c r="BK105" s="57">
        <v>144.69999999999999</v>
      </c>
      <c r="BL105" s="57">
        <v>680.7</v>
      </c>
      <c r="BM105" s="57">
        <v>2193.5</v>
      </c>
    </row>
    <row r="106" spans="1:65">
      <c r="A106" s="83" t="s">
        <v>90</v>
      </c>
      <c r="B106" s="51">
        <v>2024</v>
      </c>
      <c r="C106" s="57">
        <v>63.8</v>
      </c>
      <c r="D106">
        <v>58.7</v>
      </c>
      <c r="E106" s="57">
        <v>4192.3999999999996</v>
      </c>
      <c r="F106">
        <v>825.4</v>
      </c>
      <c r="G106">
        <v>7.6</v>
      </c>
      <c r="H106">
        <v>551.70000000000005</v>
      </c>
      <c r="I106">
        <v>551.70000000000005</v>
      </c>
      <c r="J106">
        <v>701.9</v>
      </c>
      <c r="K106">
        <v>48.7</v>
      </c>
      <c r="L106">
        <v>315.10000000000002</v>
      </c>
      <c r="M106">
        <v>58.7</v>
      </c>
      <c r="N106">
        <v>3877.3</v>
      </c>
      <c r="O106">
        <v>97.1</v>
      </c>
      <c r="P106">
        <v>15.1</v>
      </c>
      <c r="Q106">
        <v>7.6</v>
      </c>
      <c r="R106">
        <v>26.5</v>
      </c>
      <c r="S106">
        <v>788.9</v>
      </c>
      <c r="T106">
        <v>0.7</v>
      </c>
      <c r="U106">
        <v>2362.4</v>
      </c>
      <c r="V106">
        <v>548.9</v>
      </c>
      <c r="W106">
        <v>552.6</v>
      </c>
      <c r="X106">
        <v>1446.1</v>
      </c>
      <c r="Y106">
        <v>2724.9</v>
      </c>
      <c r="Z106">
        <v>494.5</v>
      </c>
      <c r="AA106">
        <v>345.2</v>
      </c>
      <c r="AB106">
        <v>307.60000000000002</v>
      </c>
      <c r="AC106">
        <v>305.3</v>
      </c>
      <c r="AD106">
        <v>681.3</v>
      </c>
      <c r="AE106">
        <v>787.6</v>
      </c>
      <c r="AF106">
        <v>53.2</v>
      </c>
      <c r="AG106">
        <v>728.4</v>
      </c>
      <c r="AH106">
        <v>4971.2</v>
      </c>
      <c r="AI106">
        <v>58.6</v>
      </c>
      <c r="AJ106">
        <v>425.8</v>
      </c>
      <c r="AK106">
        <v>836.9</v>
      </c>
      <c r="AL106">
        <v>1259.5</v>
      </c>
      <c r="AM106">
        <v>3.5</v>
      </c>
      <c r="AN106">
        <v>248.6</v>
      </c>
      <c r="AO106">
        <v>248.6</v>
      </c>
      <c r="AP106">
        <v>852.1</v>
      </c>
      <c r="AQ106">
        <v>44.1</v>
      </c>
      <c r="AR106">
        <v>154.4</v>
      </c>
      <c r="AS106">
        <v>425.8</v>
      </c>
      <c r="AT106">
        <v>682.5</v>
      </c>
      <c r="AU106">
        <v>377.3</v>
      </c>
      <c r="AV106">
        <v>14.5</v>
      </c>
      <c r="AW106">
        <v>3.5</v>
      </c>
      <c r="AX106">
        <v>30.1</v>
      </c>
      <c r="AY106">
        <v>2764.6</v>
      </c>
      <c r="AZ106">
        <v>63.6</v>
      </c>
      <c r="BA106">
        <v>0.4</v>
      </c>
      <c r="BC106">
        <v>4.3</v>
      </c>
      <c r="BD106">
        <v>604</v>
      </c>
      <c r="BE106">
        <v>783.8</v>
      </c>
      <c r="BF106">
        <v>230.1</v>
      </c>
      <c r="BG106">
        <v>454.2</v>
      </c>
      <c r="BH106">
        <v>129.1</v>
      </c>
      <c r="BI106">
        <v>406.1</v>
      </c>
      <c r="BJ106">
        <v>93.7</v>
      </c>
      <c r="BK106">
        <v>131.69999999999999</v>
      </c>
      <c r="BL106">
        <v>882.2</v>
      </c>
      <c r="BM106">
        <v>1950.6</v>
      </c>
    </row>
    <row r="107" spans="1:65">
      <c r="A107" s="83" t="s">
        <v>91</v>
      </c>
      <c r="B107" s="51">
        <v>2010</v>
      </c>
      <c r="I107" s="57">
        <v>11.9</v>
      </c>
      <c r="J107" s="57">
        <v>48.6</v>
      </c>
      <c r="K107" s="57">
        <v>1.4</v>
      </c>
      <c r="L107" s="57">
        <v>7.1</v>
      </c>
      <c r="M107" s="57"/>
      <c r="N107" s="57">
        <v>124.9</v>
      </c>
      <c r="O107" s="57">
        <v>30.8</v>
      </c>
      <c r="P107" s="57">
        <v>1.6</v>
      </c>
      <c r="Q107" s="57">
        <v>0.7</v>
      </c>
      <c r="R107" s="57">
        <v>4.2</v>
      </c>
      <c r="S107" s="57">
        <v>37.700000000000003</v>
      </c>
      <c r="T107" s="57">
        <v>0.4</v>
      </c>
      <c r="U107" s="57">
        <v>106.9</v>
      </c>
      <c r="V107" s="57">
        <v>25.5</v>
      </c>
      <c r="W107" s="57">
        <v>6.5</v>
      </c>
      <c r="X107" s="57">
        <v>54.3</v>
      </c>
      <c r="Y107" s="57">
        <v>11.7</v>
      </c>
      <c r="Z107" s="57">
        <v>32.5</v>
      </c>
      <c r="AB107" s="57">
        <v>12.3</v>
      </c>
      <c r="AC107" s="57">
        <v>27.3</v>
      </c>
      <c r="AD107" s="57">
        <v>76.599999999999994</v>
      </c>
      <c r="AE107" s="57">
        <v>14.2</v>
      </c>
      <c r="AF107" s="57">
        <v>1.5</v>
      </c>
      <c r="AH107" s="57"/>
      <c r="AO107" s="57">
        <v>103.5</v>
      </c>
      <c r="AP107" s="57">
        <v>58</v>
      </c>
      <c r="AQ107" s="57">
        <v>51</v>
      </c>
      <c r="AR107" s="57">
        <v>38.9</v>
      </c>
      <c r="AS107" s="57">
        <v>120</v>
      </c>
      <c r="AT107" s="57">
        <v>160</v>
      </c>
      <c r="AU107" s="57">
        <v>30</v>
      </c>
      <c r="AV107" s="57">
        <v>4.8</v>
      </c>
      <c r="AW107" s="57">
        <v>13.4</v>
      </c>
      <c r="AX107" s="57">
        <v>3.4</v>
      </c>
      <c r="AY107" s="57">
        <v>583</v>
      </c>
      <c r="BD107" s="57">
        <v>340.1</v>
      </c>
      <c r="BE107" s="57">
        <v>128.30000000000001</v>
      </c>
      <c r="BF107" s="57">
        <v>38.1</v>
      </c>
      <c r="BG107" s="57">
        <v>18.899999999999999</v>
      </c>
      <c r="BH107" s="57">
        <v>5.8</v>
      </c>
      <c r="BI107" s="57">
        <v>48.6</v>
      </c>
      <c r="BJ107" s="57">
        <v>3.1</v>
      </c>
    </row>
    <row r="108" spans="1:65">
      <c r="A108" s="83" t="s">
        <v>91</v>
      </c>
      <c r="B108" s="51">
        <v>2011</v>
      </c>
      <c r="I108" s="57">
        <v>13.2</v>
      </c>
      <c r="J108" s="57">
        <v>55.5</v>
      </c>
      <c r="K108" s="57">
        <v>20.8</v>
      </c>
      <c r="L108" s="57">
        <v>13.5</v>
      </c>
      <c r="M108" s="57">
        <v>2.1</v>
      </c>
      <c r="N108" s="57">
        <v>122.1</v>
      </c>
      <c r="O108" s="57">
        <v>60</v>
      </c>
      <c r="P108" s="57">
        <v>1.4</v>
      </c>
      <c r="Q108" s="57">
        <v>5.2</v>
      </c>
      <c r="R108" s="57">
        <v>3.9</v>
      </c>
      <c r="S108" s="57">
        <v>55.2</v>
      </c>
      <c r="T108" s="57">
        <v>6.6</v>
      </c>
      <c r="U108" s="57">
        <v>121.2</v>
      </c>
      <c r="V108" s="57">
        <v>33.9</v>
      </c>
      <c r="W108" s="57">
        <v>12.8</v>
      </c>
      <c r="X108" s="57">
        <v>68</v>
      </c>
      <c r="Y108" s="57">
        <v>15.7</v>
      </c>
      <c r="Z108" s="57">
        <v>56.4</v>
      </c>
      <c r="AA108" s="57">
        <v>69.5</v>
      </c>
      <c r="AB108" s="57">
        <v>25</v>
      </c>
      <c r="AC108" s="57">
        <v>19.899999999999999</v>
      </c>
      <c r="AD108" s="57">
        <v>89.2</v>
      </c>
      <c r="AE108" s="57">
        <v>20.8</v>
      </c>
      <c r="AF108" s="57">
        <v>1.3</v>
      </c>
      <c r="AG108" s="57"/>
      <c r="AH108" s="57"/>
      <c r="AO108" s="57">
        <v>132.80000000000001</v>
      </c>
      <c r="AP108" s="57">
        <v>164.1</v>
      </c>
      <c r="AQ108" s="57">
        <v>73.900000000000006</v>
      </c>
      <c r="AR108" s="57">
        <v>63.5</v>
      </c>
      <c r="AS108" s="57">
        <v>137.80000000000001</v>
      </c>
      <c r="AT108" s="57">
        <v>139.5</v>
      </c>
      <c r="AU108" s="57">
        <v>47.1</v>
      </c>
      <c r="AV108" s="57">
        <v>4.2</v>
      </c>
      <c r="AW108" s="57">
        <v>19.100000000000001</v>
      </c>
      <c r="AX108" s="57">
        <v>2.5</v>
      </c>
      <c r="AY108" s="57">
        <v>784.6</v>
      </c>
      <c r="BD108" s="57">
        <v>365.5</v>
      </c>
      <c r="BE108" s="57">
        <v>241.5</v>
      </c>
      <c r="BF108" s="57">
        <v>67.400000000000006</v>
      </c>
      <c r="BG108" s="57">
        <v>42.7</v>
      </c>
      <c r="BH108" s="57">
        <v>7.1</v>
      </c>
      <c r="BI108" s="57">
        <v>46.1</v>
      </c>
      <c r="BJ108" s="57">
        <v>1.6</v>
      </c>
      <c r="BK108" s="57">
        <v>12.7</v>
      </c>
    </row>
    <row r="109" spans="1:65">
      <c r="A109" s="83" t="s">
        <v>91</v>
      </c>
      <c r="B109" s="51">
        <v>2012</v>
      </c>
      <c r="I109" s="57">
        <v>33.5</v>
      </c>
      <c r="J109" s="57">
        <v>75.5</v>
      </c>
      <c r="K109" s="57">
        <v>1</v>
      </c>
      <c r="L109" s="57">
        <v>0.6</v>
      </c>
      <c r="M109" s="57">
        <v>0.4</v>
      </c>
      <c r="N109" s="57">
        <v>187.4</v>
      </c>
      <c r="O109" s="57">
        <v>71.400000000000006</v>
      </c>
      <c r="P109" s="57">
        <v>0.7</v>
      </c>
      <c r="Q109" s="57">
        <v>1.8</v>
      </c>
      <c r="R109" s="57">
        <v>4.0999999999999996</v>
      </c>
      <c r="S109" s="57">
        <v>91.2</v>
      </c>
      <c r="T109" s="57">
        <v>2.9</v>
      </c>
      <c r="U109" s="57">
        <v>157.9</v>
      </c>
      <c r="V109" s="57">
        <v>61.2</v>
      </c>
      <c r="W109" s="57">
        <v>10.5</v>
      </c>
      <c r="X109" s="57">
        <v>52.7</v>
      </c>
      <c r="Y109" s="57">
        <v>28.6</v>
      </c>
      <c r="Z109" s="57">
        <v>39.5</v>
      </c>
      <c r="AA109" s="57">
        <v>70</v>
      </c>
      <c r="AB109" s="57">
        <v>28.5</v>
      </c>
      <c r="AC109" s="57">
        <v>34.6</v>
      </c>
      <c r="AD109" s="57">
        <v>116.7</v>
      </c>
      <c r="AE109" s="57">
        <v>51.8</v>
      </c>
      <c r="AF109" s="57">
        <v>6.7</v>
      </c>
      <c r="AG109" s="57"/>
      <c r="AH109" s="57"/>
      <c r="AO109" s="57">
        <v>120.6</v>
      </c>
      <c r="AP109" s="57">
        <v>125.1</v>
      </c>
      <c r="AQ109" s="57">
        <v>154</v>
      </c>
      <c r="AR109" s="57">
        <v>57</v>
      </c>
      <c r="AS109" s="57">
        <v>161.69999999999999</v>
      </c>
      <c r="AT109" s="57">
        <v>340</v>
      </c>
      <c r="AU109" s="57">
        <v>135.6</v>
      </c>
      <c r="AV109" s="57">
        <v>43.2</v>
      </c>
      <c r="AW109" s="57">
        <v>21.1</v>
      </c>
      <c r="AX109" s="57">
        <v>7.6</v>
      </c>
      <c r="AY109" s="57">
        <v>1165.5999999999999</v>
      </c>
      <c r="AZ109" s="57">
        <v>0.1</v>
      </c>
      <c r="BC109" s="57">
        <v>0.3</v>
      </c>
      <c r="BD109" s="57">
        <v>488.5</v>
      </c>
      <c r="BE109" s="57">
        <v>210.3</v>
      </c>
      <c r="BF109" s="57">
        <v>243.1</v>
      </c>
      <c r="BG109" s="57">
        <v>100.2</v>
      </c>
      <c r="BH109" s="57">
        <v>9.8000000000000007</v>
      </c>
      <c r="BI109" s="57">
        <v>78</v>
      </c>
      <c r="BJ109" s="57">
        <v>8.3000000000000007</v>
      </c>
      <c r="BK109" s="57">
        <v>27.8</v>
      </c>
    </row>
    <row r="110" spans="1:65">
      <c r="A110" s="83" t="s">
        <v>91</v>
      </c>
      <c r="B110" s="51">
        <v>2013</v>
      </c>
      <c r="I110" s="57">
        <v>10.199999999999999</v>
      </c>
      <c r="J110" s="57">
        <v>80.900000000000006</v>
      </c>
      <c r="K110" s="57">
        <v>0.9</v>
      </c>
      <c r="L110" s="57">
        <v>5.5</v>
      </c>
      <c r="M110" s="57">
        <v>0.5</v>
      </c>
      <c r="N110" s="57">
        <v>224.3</v>
      </c>
      <c r="O110" s="57">
        <v>73.900000000000006</v>
      </c>
      <c r="P110" s="57">
        <v>1.7</v>
      </c>
      <c r="Q110" s="57">
        <v>2.9</v>
      </c>
      <c r="R110" s="57">
        <v>4.3</v>
      </c>
      <c r="S110" s="57">
        <v>75.099999999999994</v>
      </c>
      <c r="T110" s="57">
        <v>0.3</v>
      </c>
      <c r="U110" s="57">
        <v>209.3</v>
      </c>
      <c r="V110" s="57">
        <v>66.099999999999994</v>
      </c>
      <c r="W110" s="57">
        <v>10.8</v>
      </c>
      <c r="X110" s="57">
        <v>43.5</v>
      </c>
      <c r="Y110" s="57">
        <v>31.8</v>
      </c>
      <c r="Z110" s="57">
        <v>60.3</v>
      </c>
      <c r="AA110" s="57">
        <v>75.599999999999994</v>
      </c>
      <c r="AB110" s="57">
        <v>52.5</v>
      </c>
      <c r="AC110" s="57">
        <v>31.4</v>
      </c>
      <c r="AD110" s="57">
        <v>117.7</v>
      </c>
      <c r="AE110" s="57">
        <v>33.299999999999997</v>
      </c>
      <c r="AF110" s="57">
        <v>2.6</v>
      </c>
      <c r="AG110" s="57"/>
      <c r="AH110" s="57"/>
      <c r="AO110" s="57">
        <v>123.6</v>
      </c>
      <c r="AP110" s="57">
        <v>270.3</v>
      </c>
      <c r="AQ110" s="57">
        <v>128.4</v>
      </c>
      <c r="AR110" s="57">
        <v>117.2</v>
      </c>
      <c r="AS110" s="57">
        <v>234.1</v>
      </c>
      <c r="AT110" s="57">
        <v>455.8</v>
      </c>
      <c r="AU110" s="57">
        <v>120.1</v>
      </c>
      <c r="AV110" s="57">
        <v>35.9</v>
      </c>
      <c r="AW110" s="57">
        <v>23.5</v>
      </c>
      <c r="AX110" s="57">
        <v>6</v>
      </c>
      <c r="AY110" s="57">
        <v>1514.9</v>
      </c>
      <c r="BD110" s="57">
        <v>476.5</v>
      </c>
      <c r="BE110" s="57">
        <v>318</v>
      </c>
      <c r="BF110" s="57">
        <v>412.4</v>
      </c>
      <c r="BG110" s="57">
        <v>199.3</v>
      </c>
      <c r="BH110" s="57">
        <v>17.399999999999999</v>
      </c>
      <c r="BI110" s="57">
        <v>86</v>
      </c>
      <c r="BJ110" s="57">
        <v>5.4</v>
      </c>
    </row>
    <row r="111" spans="1:65">
      <c r="A111" s="83" t="s">
        <v>91</v>
      </c>
      <c r="B111" s="51">
        <v>2014</v>
      </c>
      <c r="I111" s="57">
        <v>26.6</v>
      </c>
      <c r="J111" s="57">
        <v>127.1</v>
      </c>
      <c r="K111" s="57">
        <v>1</v>
      </c>
      <c r="L111" s="57">
        <v>6.8</v>
      </c>
      <c r="M111" s="57">
        <v>0.1</v>
      </c>
      <c r="N111" s="57">
        <v>239.7</v>
      </c>
      <c r="O111" s="57">
        <v>56.9</v>
      </c>
      <c r="P111" s="57">
        <v>2.2000000000000002</v>
      </c>
      <c r="Q111" s="57">
        <v>1.3</v>
      </c>
      <c r="R111" s="57">
        <v>6.7</v>
      </c>
      <c r="S111" s="57">
        <v>122.4</v>
      </c>
      <c r="T111" s="57"/>
      <c r="U111" s="57">
        <v>204.6</v>
      </c>
      <c r="V111" s="57">
        <v>79.3</v>
      </c>
      <c r="W111" s="57">
        <v>15.4</v>
      </c>
      <c r="X111" s="57">
        <v>47</v>
      </c>
      <c r="Y111" s="57">
        <v>93.5</v>
      </c>
      <c r="Z111" s="57">
        <v>28.8</v>
      </c>
      <c r="AA111" s="57">
        <v>54.3</v>
      </c>
      <c r="AB111" s="57">
        <v>39.200000000000003</v>
      </c>
      <c r="AC111" s="57">
        <v>45.1</v>
      </c>
      <c r="AD111" s="57">
        <v>130.6</v>
      </c>
      <c r="AE111" s="57">
        <v>71.599999999999994</v>
      </c>
      <c r="AF111" s="57">
        <v>5.7</v>
      </c>
      <c r="AG111" s="57"/>
      <c r="AH111" s="57"/>
      <c r="AO111" s="57">
        <v>133</v>
      </c>
      <c r="AP111" s="57">
        <v>159.4</v>
      </c>
      <c r="AQ111" s="57">
        <v>159.30000000000001</v>
      </c>
      <c r="AR111" s="57">
        <v>273.7</v>
      </c>
      <c r="AS111" s="57">
        <v>183.3</v>
      </c>
      <c r="AT111" s="57">
        <v>247.7</v>
      </c>
      <c r="AU111" s="57">
        <v>28.7</v>
      </c>
      <c r="AV111" s="57">
        <v>35.9</v>
      </c>
      <c r="AW111" s="57">
        <v>23.4</v>
      </c>
      <c r="AX111" s="57">
        <v>4</v>
      </c>
      <c r="AY111" s="57">
        <v>1248.5</v>
      </c>
      <c r="BD111" s="57">
        <v>338.9</v>
      </c>
      <c r="BE111" s="57">
        <v>276.60000000000002</v>
      </c>
      <c r="BF111" s="57">
        <v>325.2</v>
      </c>
      <c r="BG111" s="57">
        <v>152.5</v>
      </c>
      <c r="BH111" s="57">
        <v>21.1</v>
      </c>
      <c r="BI111" s="57">
        <v>94.9</v>
      </c>
      <c r="BJ111" s="57">
        <v>39.299999999999997</v>
      </c>
    </row>
    <row r="112" spans="1:65">
      <c r="A112" s="83" t="s">
        <v>91</v>
      </c>
      <c r="B112" s="51">
        <v>2015</v>
      </c>
      <c r="I112" s="57">
        <v>6.4</v>
      </c>
      <c r="J112" s="57">
        <v>126.6</v>
      </c>
      <c r="K112" s="57">
        <v>0.8</v>
      </c>
      <c r="L112" s="57">
        <v>16</v>
      </c>
      <c r="M112" s="57">
        <v>1.8</v>
      </c>
      <c r="N112" s="57">
        <v>358.8</v>
      </c>
      <c r="O112" s="57">
        <v>67.2</v>
      </c>
      <c r="P112" s="57">
        <v>0.7</v>
      </c>
      <c r="Q112" s="57">
        <v>0.7</v>
      </c>
      <c r="R112" s="57">
        <v>6.2</v>
      </c>
      <c r="S112" s="57">
        <v>117.4</v>
      </c>
      <c r="T112" s="57">
        <v>2.6</v>
      </c>
      <c r="U112" s="57">
        <v>280.2</v>
      </c>
      <c r="V112" s="57">
        <v>71.2</v>
      </c>
      <c r="W112" s="57">
        <v>16.2</v>
      </c>
      <c r="X112" s="57">
        <v>97.6</v>
      </c>
      <c r="Y112" s="57">
        <v>104.9</v>
      </c>
      <c r="Z112" s="57">
        <v>60.6</v>
      </c>
      <c r="AA112" s="57">
        <v>67.099999999999994</v>
      </c>
      <c r="AB112" s="57">
        <v>63.6</v>
      </c>
      <c r="AC112" s="57">
        <v>44.1</v>
      </c>
      <c r="AD112" s="57">
        <v>132.1</v>
      </c>
      <c r="AE112" s="57">
        <v>107.3</v>
      </c>
      <c r="AF112" s="57">
        <v>5.5</v>
      </c>
      <c r="AG112" s="57"/>
      <c r="AH112" s="57"/>
      <c r="AO112" s="57">
        <v>179.1</v>
      </c>
      <c r="AP112" s="57">
        <v>227.9</v>
      </c>
      <c r="AQ112" s="57">
        <v>157</v>
      </c>
      <c r="AR112" s="57">
        <v>309.89999999999998</v>
      </c>
      <c r="AS112" s="57">
        <v>186.3</v>
      </c>
      <c r="AT112" s="57">
        <v>273.5</v>
      </c>
      <c r="AU112" s="57">
        <v>20.8</v>
      </c>
      <c r="AV112" s="57">
        <v>44.5</v>
      </c>
      <c r="AW112" s="57">
        <v>40.9</v>
      </c>
      <c r="AX112" s="57">
        <v>4</v>
      </c>
      <c r="AY112" s="57">
        <v>1444</v>
      </c>
      <c r="BD112" s="57">
        <v>431.3</v>
      </c>
      <c r="BE112" s="57">
        <v>336.2</v>
      </c>
      <c r="BF112" s="57">
        <v>311.10000000000002</v>
      </c>
      <c r="BG112" s="57">
        <v>162.5</v>
      </c>
      <c r="BH112" s="57">
        <v>50.1</v>
      </c>
      <c r="BI112" s="57">
        <v>77</v>
      </c>
      <c r="BJ112" s="57">
        <v>75.8</v>
      </c>
    </row>
    <row r="113" spans="1:65">
      <c r="A113" s="83" t="s">
        <v>91</v>
      </c>
      <c r="B113" s="51">
        <v>2016</v>
      </c>
      <c r="I113" s="57">
        <v>20.8</v>
      </c>
      <c r="J113" s="57">
        <v>138.1</v>
      </c>
      <c r="K113" s="57">
        <v>9.6</v>
      </c>
      <c r="L113" s="57">
        <v>15.1</v>
      </c>
      <c r="M113" s="57">
        <v>1.7</v>
      </c>
      <c r="N113" s="57">
        <v>402</v>
      </c>
      <c r="O113" s="57">
        <v>68.3</v>
      </c>
      <c r="P113" s="57">
        <v>0.7</v>
      </c>
      <c r="Q113" s="57">
        <v>1.5</v>
      </c>
      <c r="R113" s="57">
        <v>6.7</v>
      </c>
      <c r="S113" s="57">
        <v>129.1</v>
      </c>
      <c r="T113" s="57">
        <v>4.5999999999999996</v>
      </c>
      <c r="U113" s="57">
        <v>275.2</v>
      </c>
      <c r="V113" s="57">
        <v>102.2</v>
      </c>
      <c r="W113" s="57">
        <v>40.700000000000003</v>
      </c>
      <c r="X113" s="57">
        <v>112.6</v>
      </c>
      <c r="Y113" s="57">
        <v>85.9</v>
      </c>
      <c r="Z113" s="57">
        <v>53.4</v>
      </c>
      <c r="AA113" s="57">
        <v>102.9</v>
      </c>
      <c r="AB113" s="57">
        <v>57.8</v>
      </c>
      <c r="AC113" s="57">
        <v>41.9</v>
      </c>
      <c r="AD113" s="57">
        <v>122.7</v>
      </c>
      <c r="AE113" s="57">
        <v>195.6</v>
      </c>
      <c r="AF113" s="57">
        <v>4.3</v>
      </c>
      <c r="AG113" s="57"/>
      <c r="AH113" s="57"/>
      <c r="AO113" s="57">
        <v>128.80000000000001</v>
      </c>
      <c r="AP113" s="57">
        <v>601.4</v>
      </c>
      <c r="AQ113" s="57">
        <v>318.8</v>
      </c>
      <c r="AR113" s="57">
        <v>164.7</v>
      </c>
      <c r="AS113" s="57">
        <v>171.1</v>
      </c>
      <c r="AT113" s="57">
        <v>249.1</v>
      </c>
      <c r="AU113" s="57">
        <v>23.6</v>
      </c>
      <c r="AV113" s="57">
        <v>48.9</v>
      </c>
      <c r="AW113" s="57">
        <v>31.4</v>
      </c>
      <c r="AX113" s="57">
        <v>4.7</v>
      </c>
      <c r="AY113" s="57">
        <v>1742.4</v>
      </c>
      <c r="BD113" s="57">
        <v>343.7</v>
      </c>
      <c r="BE113" s="57">
        <v>398.9</v>
      </c>
      <c r="BF113" s="57">
        <v>230</v>
      </c>
      <c r="BG113" s="57">
        <v>525.9</v>
      </c>
      <c r="BH113" s="57">
        <v>52</v>
      </c>
      <c r="BI113" s="57">
        <v>170</v>
      </c>
      <c r="BJ113" s="57">
        <v>21.9</v>
      </c>
    </row>
    <row r="114" spans="1:65">
      <c r="A114" s="83" t="s">
        <v>91</v>
      </c>
      <c r="B114" s="51">
        <v>2017</v>
      </c>
      <c r="I114" s="57">
        <v>25.5</v>
      </c>
      <c r="J114" s="57">
        <v>141.9</v>
      </c>
      <c r="K114" s="57">
        <v>15.9</v>
      </c>
      <c r="L114" s="57">
        <v>18.3</v>
      </c>
      <c r="M114" s="57">
        <v>0.2</v>
      </c>
      <c r="N114" s="57">
        <v>360.6</v>
      </c>
      <c r="O114" s="57">
        <v>63.6</v>
      </c>
      <c r="P114" s="57">
        <v>0.3</v>
      </c>
      <c r="Q114" s="57">
        <v>1.1000000000000001</v>
      </c>
      <c r="R114" s="57">
        <v>8.6999999999999993</v>
      </c>
      <c r="S114" s="57">
        <v>131.19999999999999</v>
      </c>
      <c r="T114" s="57">
        <v>1.6</v>
      </c>
      <c r="U114" s="57">
        <v>327.9</v>
      </c>
      <c r="V114" s="57">
        <v>39.299999999999997</v>
      </c>
      <c r="W114" s="57">
        <v>23</v>
      </c>
      <c r="X114" s="57">
        <v>113.2</v>
      </c>
      <c r="Y114" s="57">
        <v>71</v>
      </c>
      <c r="Z114" s="57">
        <v>79.7</v>
      </c>
      <c r="AA114" s="57">
        <v>97.1</v>
      </c>
      <c r="AB114" s="57">
        <v>85.5</v>
      </c>
      <c r="AC114" s="57">
        <v>69.400000000000006</v>
      </c>
      <c r="AD114" s="57">
        <v>103</v>
      </c>
      <c r="AE114" s="57">
        <v>116.2</v>
      </c>
      <c r="AF114" s="57">
        <v>14.2</v>
      </c>
      <c r="AG114" s="57"/>
      <c r="AH114" s="57"/>
      <c r="AO114" s="57">
        <v>107.8</v>
      </c>
      <c r="AP114" s="57">
        <v>180.8</v>
      </c>
      <c r="AQ114" s="57">
        <v>257.8</v>
      </c>
      <c r="AR114" s="57">
        <v>123.4</v>
      </c>
      <c r="AS114" s="57">
        <v>202.3</v>
      </c>
      <c r="AT114" s="57">
        <v>313.89999999999998</v>
      </c>
      <c r="AU114" s="57">
        <v>35</v>
      </c>
      <c r="AV114" s="57">
        <v>20.6</v>
      </c>
      <c r="AW114" s="57">
        <v>9.6</v>
      </c>
      <c r="AX114" s="57">
        <v>3.2</v>
      </c>
      <c r="AY114" s="57">
        <v>1253.4000000000001</v>
      </c>
      <c r="AZ114" s="57">
        <v>1</v>
      </c>
      <c r="BD114" s="57">
        <v>389.4</v>
      </c>
      <c r="BE114" s="57">
        <v>368.4</v>
      </c>
      <c r="BF114" s="57">
        <v>175.1</v>
      </c>
      <c r="BG114" s="57">
        <v>113.9</v>
      </c>
      <c r="BH114" s="57">
        <v>24.4</v>
      </c>
      <c r="BI114" s="57">
        <v>133.30000000000001</v>
      </c>
      <c r="BJ114" s="57">
        <v>49.9</v>
      </c>
    </row>
    <row r="115" spans="1:65">
      <c r="A115" s="83" t="s">
        <v>91</v>
      </c>
      <c r="B115" s="51">
        <v>2018</v>
      </c>
      <c r="C115" s="57">
        <v>1</v>
      </c>
      <c r="D115" s="57">
        <v>13.9</v>
      </c>
      <c r="E115" s="57">
        <v>390.1</v>
      </c>
      <c r="F115" s="57">
        <v>183.7</v>
      </c>
      <c r="G115" s="57">
        <v>1.8</v>
      </c>
      <c r="H115" s="57">
        <v>69.7</v>
      </c>
      <c r="I115" s="57">
        <v>69.7</v>
      </c>
      <c r="J115" s="57">
        <v>124.2</v>
      </c>
      <c r="K115" s="57">
        <v>0.8</v>
      </c>
      <c r="L115" s="57">
        <v>54.3</v>
      </c>
      <c r="M115" s="57">
        <v>13.9</v>
      </c>
      <c r="N115" s="57">
        <v>335.8</v>
      </c>
      <c r="O115" s="57">
        <v>51.8</v>
      </c>
      <c r="P115" s="57">
        <v>0.2</v>
      </c>
      <c r="Q115" s="57">
        <v>1.8</v>
      </c>
      <c r="R115" s="57">
        <v>7.7</v>
      </c>
      <c r="S115" s="57">
        <v>117</v>
      </c>
      <c r="T115" s="57">
        <v>0.1</v>
      </c>
      <c r="U115" s="57">
        <v>312.2</v>
      </c>
      <c r="V115" s="57">
        <v>64.8</v>
      </c>
      <c r="W115" s="57">
        <v>14.9</v>
      </c>
      <c r="X115" s="57">
        <v>151.30000000000001</v>
      </c>
      <c r="Y115" s="57">
        <v>81.099999999999994</v>
      </c>
      <c r="Z115" s="57">
        <v>44</v>
      </c>
      <c r="AA115" s="57">
        <v>71.3</v>
      </c>
      <c r="AB115" s="57">
        <v>93.1</v>
      </c>
      <c r="AC115" s="57">
        <v>77.7</v>
      </c>
      <c r="AD115" s="57">
        <v>164.9</v>
      </c>
      <c r="AE115" s="57">
        <v>123.5</v>
      </c>
      <c r="AF115" s="57">
        <v>4.5999999999999996</v>
      </c>
      <c r="AG115" s="57">
        <v>131.9</v>
      </c>
      <c r="AH115" s="57">
        <v>528.29999999999995</v>
      </c>
      <c r="AI115" s="130">
        <v>195.6</v>
      </c>
      <c r="AJ115" s="57">
        <v>224.4</v>
      </c>
      <c r="AK115" s="57">
        <v>384.9</v>
      </c>
      <c r="AL115" s="57">
        <v>209.7</v>
      </c>
      <c r="AM115" s="57">
        <v>17.8</v>
      </c>
      <c r="AN115" s="57">
        <v>202.2</v>
      </c>
      <c r="AO115" s="57">
        <v>202.2</v>
      </c>
      <c r="AP115" s="57">
        <v>173.2</v>
      </c>
      <c r="AQ115" s="57">
        <v>166.9</v>
      </c>
      <c r="AR115" s="57">
        <v>99</v>
      </c>
      <c r="AS115" s="57">
        <v>224.4</v>
      </c>
      <c r="AT115" s="57">
        <v>285.89999999999998</v>
      </c>
      <c r="AU115" s="57">
        <v>34.700000000000003</v>
      </c>
      <c r="AV115" s="57">
        <v>28.7</v>
      </c>
      <c r="AW115" s="57">
        <v>17.8</v>
      </c>
      <c r="AX115" s="57">
        <v>1.8</v>
      </c>
      <c r="AY115" s="57">
        <v>1234.5999999999999</v>
      </c>
      <c r="BD115" s="57">
        <v>432.3</v>
      </c>
      <c r="BE115" s="57">
        <v>250.7</v>
      </c>
      <c r="BF115" s="57">
        <v>163.1</v>
      </c>
      <c r="BG115" s="57">
        <v>144.6</v>
      </c>
      <c r="BH115" s="57">
        <v>9.8000000000000007</v>
      </c>
      <c r="BI115" s="57">
        <v>159.6</v>
      </c>
      <c r="BJ115" s="57">
        <v>74.400000000000006</v>
      </c>
      <c r="BL115" s="57">
        <v>175</v>
      </c>
      <c r="BM115" s="57">
        <v>1059.5999999999999</v>
      </c>
    </row>
    <row r="116" spans="1:65">
      <c r="A116" s="83" t="s">
        <v>91</v>
      </c>
      <c r="B116" s="51">
        <v>2019</v>
      </c>
      <c r="C116" s="57">
        <v>0.4</v>
      </c>
      <c r="D116" s="57">
        <v>12.8</v>
      </c>
      <c r="E116" s="57">
        <v>412.5</v>
      </c>
      <c r="F116" s="57">
        <v>206.6</v>
      </c>
      <c r="G116" s="57">
        <v>1.2</v>
      </c>
      <c r="H116" s="57">
        <v>28.9</v>
      </c>
      <c r="I116" s="57">
        <v>28.9</v>
      </c>
      <c r="J116" s="57">
        <v>133.9</v>
      </c>
      <c r="K116" s="57">
        <v>0.1</v>
      </c>
      <c r="L116" s="57">
        <v>46.1</v>
      </c>
      <c r="M116" s="57">
        <v>12.8</v>
      </c>
      <c r="N116" s="57">
        <v>366.5</v>
      </c>
      <c r="O116" s="57">
        <v>63.1</v>
      </c>
      <c r="P116" s="57">
        <v>0.3</v>
      </c>
      <c r="Q116" s="57">
        <v>1.2</v>
      </c>
      <c r="R116" s="57">
        <v>9.6</v>
      </c>
      <c r="S116" s="57">
        <v>122.6</v>
      </c>
      <c r="T116" s="57">
        <v>1.3</v>
      </c>
      <c r="U116" s="57">
        <v>344.3</v>
      </c>
      <c r="V116" s="57">
        <v>97.4</v>
      </c>
      <c r="W116" s="57">
        <v>20.9</v>
      </c>
      <c r="X116" s="57">
        <v>75.900000000000006</v>
      </c>
      <c r="Y116" s="57">
        <v>116</v>
      </c>
      <c r="Z116" s="57">
        <v>86.3</v>
      </c>
      <c r="AA116" s="57">
        <v>52.8</v>
      </c>
      <c r="AB116" s="57">
        <v>67.3</v>
      </c>
      <c r="AC116" s="57">
        <v>62.5</v>
      </c>
      <c r="AD116" s="57">
        <v>126.7</v>
      </c>
      <c r="AE116" s="57">
        <v>142.80000000000001</v>
      </c>
      <c r="AF116" s="57">
        <v>8</v>
      </c>
      <c r="AG116" s="57">
        <v>143.5</v>
      </c>
      <c r="AH116" s="57">
        <v>518.9</v>
      </c>
      <c r="AI116" s="130">
        <v>153.1</v>
      </c>
      <c r="AJ116" s="57">
        <v>204.5</v>
      </c>
      <c r="AK116" s="57">
        <v>368.1</v>
      </c>
      <c r="AL116" s="57">
        <v>203.3</v>
      </c>
      <c r="AM116" s="57">
        <v>30.2</v>
      </c>
      <c r="AN116" s="57">
        <v>291.3</v>
      </c>
      <c r="AO116" s="57">
        <v>291.3</v>
      </c>
      <c r="AP116" s="57">
        <v>173.5</v>
      </c>
      <c r="AQ116" s="57">
        <v>125.9</v>
      </c>
      <c r="AR116" s="57">
        <v>69.400000000000006</v>
      </c>
      <c r="AS116" s="57">
        <v>204.5</v>
      </c>
      <c r="AT116" s="57">
        <v>298.7</v>
      </c>
      <c r="AU116" s="57">
        <v>29.2</v>
      </c>
      <c r="AV116" s="57">
        <v>27.2</v>
      </c>
      <c r="AW116" s="57">
        <v>30.2</v>
      </c>
      <c r="AX116" s="57">
        <v>0.6</v>
      </c>
      <c r="AY116" s="57">
        <v>1250.5999999999999</v>
      </c>
      <c r="BD116" s="57">
        <v>485.2</v>
      </c>
      <c r="BE116" s="57">
        <v>246.8</v>
      </c>
      <c r="BF116" s="57">
        <v>141.30000000000001</v>
      </c>
      <c r="BG116" s="57">
        <v>140.9</v>
      </c>
      <c r="BH116" s="57">
        <v>11.1</v>
      </c>
      <c r="BI116" s="57">
        <v>178.8</v>
      </c>
      <c r="BJ116" s="57">
        <v>46.6</v>
      </c>
      <c r="BL116" s="57">
        <v>174.1</v>
      </c>
      <c r="BM116" s="57">
        <v>1076.5999999999999</v>
      </c>
    </row>
    <row r="117" spans="1:65">
      <c r="A117" s="83" t="s">
        <v>91</v>
      </c>
      <c r="B117" s="51">
        <v>2020</v>
      </c>
      <c r="C117" s="57">
        <v>2.4</v>
      </c>
      <c r="D117" s="57">
        <v>1.1000000000000001</v>
      </c>
      <c r="E117" s="57">
        <v>386.6</v>
      </c>
      <c r="F117" s="57">
        <v>178.1</v>
      </c>
      <c r="G117" s="57">
        <v>1.1000000000000001</v>
      </c>
      <c r="H117" s="57">
        <v>46.6</v>
      </c>
      <c r="I117" s="57">
        <v>46.6</v>
      </c>
      <c r="J117" s="57">
        <v>125.9</v>
      </c>
      <c r="K117" s="57">
        <v>2.1</v>
      </c>
      <c r="L117" s="57">
        <v>8.1999999999999993</v>
      </c>
      <c r="M117" s="57">
        <v>1.1000000000000001</v>
      </c>
      <c r="N117" s="57">
        <v>378.4</v>
      </c>
      <c r="O117" s="57">
        <v>43.4</v>
      </c>
      <c r="P117" s="57">
        <v>0.3</v>
      </c>
      <c r="Q117" s="57">
        <v>1.1000000000000001</v>
      </c>
      <c r="R117" s="57">
        <v>8.9</v>
      </c>
      <c r="S117" s="57">
        <v>114.4</v>
      </c>
      <c r="T117" s="57">
        <v>1.6</v>
      </c>
      <c r="U117" s="57">
        <v>285.8</v>
      </c>
      <c r="V117" s="57">
        <v>104.8</v>
      </c>
      <c r="W117" s="57">
        <v>20.3</v>
      </c>
      <c r="X117" s="57">
        <v>88.9</v>
      </c>
      <c r="Y117" s="57">
        <v>114.9</v>
      </c>
      <c r="Z117" s="57">
        <v>49.3</v>
      </c>
      <c r="AA117" s="57">
        <v>55.7</v>
      </c>
      <c r="AB117" s="57">
        <v>111.5</v>
      </c>
      <c r="AC117" s="57">
        <v>31</v>
      </c>
      <c r="AD117" s="57">
        <v>109.3</v>
      </c>
      <c r="AE117" s="57">
        <v>137.19999999999999</v>
      </c>
      <c r="AF117" s="57">
        <v>6.9</v>
      </c>
      <c r="AG117" s="57">
        <v>134.80000000000001</v>
      </c>
      <c r="AH117" s="57">
        <v>481</v>
      </c>
      <c r="AI117" s="130">
        <v>162</v>
      </c>
      <c r="AJ117" s="57">
        <v>181.2</v>
      </c>
      <c r="AK117" s="57">
        <v>373</v>
      </c>
      <c r="AL117" s="57">
        <v>228.1</v>
      </c>
      <c r="AM117" s="57">
        <v>19.8</v>
      </c>
      <c r="AN117" s="57">
        <v>406.3</v>
      </c>
      <c r="AO117" s="57">
        <v>406.3</v>
      </c>
      <c r="AP117" s="57">
        <v>170.8</v>
      </c>
      <c r="AQ117" s="57">
        <v>128.6</v>
      </c>
      <c r="AR117" s="57">
        <v>102.6</v>
      </c>
      <c r="AS117" s="57">
        <v>181.2</v>
      </c>
      <c r="AT117" s="57">
        <v>270.3</v>
      </c>
      <c r="AU117" s="57">
        <v>57.3</v>
      </c>
      <c r="AV117" s="57">
        <v>33.4</v>
      </c>
      <c r="AW117" s="57">
        <v>19.8</v>
      </c>
      <c r="AY117" s="57">
        <v>1368.4</v>
      </c>
      <c r="AZ117" s="57">
        <v>2</v>
      </c>
      <c r="BB117" s="57">
        <v>0.3</v>
      </c>
      <c r="BD117" s="57">
        <v>612.9</v>
      </c>
      <c r="BE117" s="57">
        <v>257.5</v>
      </c>
      <c r="BF117" s="57">
        <v>160</v>
      </c>
      <c r="BG117" s="57">
        <v>139</v>
      </c>
      <c r="BH117" s="57">
        <v>25.8</v>
      </c>
      <c r="BI117" s="57">
        <v>107.7</v>
      </c>
      <c r="BJ117" s="57">
        <v>67.400000000000006</v>
      </c>
      <c r="BL117" s="57">
        <v>170.8</v>
      </c>
      <c r="BM117" s="57">
        <v>1199.5999999999999</v>
      </c>
    </row>
    <row r="118" spans="1:65">
      <c r="A118" s="83" t="s">
        <v>91</v>
      </c>
      <c r="B118" s="51">
        <v>2021</v>
      </c>
      <c r="C118" s="57">
        <v>1.7</v>
      </c>
      <c r="D118" s="57">
        <v>2.5</v>
      </c>
      <c r="E118" s="57">
        <v>489.7</v>
      </c>
      <c r="F118" s="57">
        <v>283.3</v>
      </c>
      <c r="G118" s="57">
        <v>1.4</v>
      </c>
      <c r="H118" s="57">
        <v>34.299999999999997</v>
      </c>
      <c r="I118" s="57">
        <v>34.299999999999997</v>
      </c>
      <c r="J118" s="57">
        <v>170.4</v>
      </c>
      <c r="K118" s="57">
        <v>1.5</v>
      </c>
      <c r="L118" s="57">
        <v>22.8</v>
      </c>
      <c r="M118" s="57">
        <v>2.5</v>
      </c>
      <c r="N118" s="57">
        <v>466.9</v>
      </c>
      <c r="O118" s="57">
        <v>100.5</v>
      </c>
      <c r="P118" s="57">
        <v>0.2</v>
      </c>
      <c r="Q118" s="57">
        <v>1.4</v>
      </c>
      <c r="R118" s="57">
        <v>12.3</v>
      </c>
      <c r="S118" s="57">
        <v>65.2</v>
      </c>
      <c r="T118" s="57">
        <v>0</v>
      </c>
      <c r="U118" s="57">
        <v>118.7</v>
      </c>
      <c r="V118" s="57">
        <v>108.2</v>
      </c>
      <c r="W118" s="57">
        <v>394.2</v>
      </c>
      <c r="X118" s="57">
        <v>126.6</v>
      </c>
      <c r="Y118" s="57">
        <v>9.9</v>
      </c>
      <c r="Z118" s="57">
        <v>9</v>
      </c>
      <c r="AA118" s="57">
        <v>98.4</v>
      </c>
      <c r="AB118" s="57">
        <v>0.5</v>
      </c>
      <c r="AC118" s="57">
        <v>18</v>
      </c>
      <c r="AD118" s="57">
        <v>13.1</v>
      </c>
      <c r="AE118" s="57">
        <v>77.3</v>
      </c>
      <c r="AF118" s="57">
        <v>10.9</v>
      </c>
      <c r="AG118" s="57">
        <v>182.8</v>
      </c>
      <c r="AH118" s="57">
        <v>630.20000000000005</v>
      </c>
      <c r="AI118" s="130">
        <v>142.4</v>
      </c>
      <c r="AJ118" s="57">
        <v>256.10000000000002</v>
      </c>
      <c r="AK118" s="57">
        <v>353.4</v>
      </c>
      <c r="AL118" s="57">
        <v>201.8</v>
      </c>
      <c r="AM118" s="57">
        <v>27</v>
      </c>
      <c r="AN118" s="57">
        <v>477.3</v>
      </c>
      <c r="AO118" s="57">
        <v>477.3</v>
      </c>
      <c r="AP118" s="57">
        <v>160.80000000000001</v>
      </c>
      <c r="AQ118" s="57">
        <v>55.7</v>
      </c>
      <c r="AR118" s="57">
        <v>56</v>
      </c>
      <c r="AS118" s="57">
        <v>256.10000000000002</v>
      </c>
      <c r="AT118" s="57">
        <v>297.39999999999998</v>
      </c>
      <c r="AU118" s="57">
        <v>41</v>
      </c>
      <c r="AV118" s="57">
        <v>86.7</v>
      </c>
      <c r="AW118" s="57">
        <v>27</v>
      </c>
      <c r="AY118" s="57">
        <v>1457.4</v>
      </c>
      <c r="AZ118" s="57">
        <v>0.4</v>
      </c>
      <c r="BD118" s="57">
        <v>669.3</v>
      </c>
      <c r="BE118" s="57">
        <v>278.5</v>
      </c>
      <c r="BF118" s="57">
        <v>126.9</v>
      </c>
      <c r="BG118" s="57">
        <v>181.5</v>
      </c>
      <c r="BH118" s="57">
        <v>29.1</v>
      </c>
      <c r="BI118" s="57">
        <v>136.19999999999999</v>
      </c>
      <c r="BJ118" s="57">
        <v>35.700000000000003</v>
      </c>
      <c r="BK118" s="57">
        <v>0.8</v>
      </c>
      <c r="BL118" s="57">
        <v>160.80000000000001</v>
      </c>
      <c r="BM118" s="57">
        <v>1297.2</v>
      </c>
    </row>
    <row r="119" spans="1:65">
      <c r="A119" s="83" t="s">
        <v>91</v>
      </c>
      <c r="B119" s="51">
        <v>2022</v>
      </c>
      <c r="C119" s="57">
        <v>3.3</v>
      </c>
      <c r="D119" s="57">
        <v>4.2</v>
      </c>
      <c r="E119" s="57">
        <v>767.3</v>
      </c>
      <c r="F119" s="57">
        <v>378.8</v>
      </c>
      <c r="G119" s="57">
        <v>0.7</v>
      </c>
      <c r="H119" s="57">
        <v>111.5</v>
      </c>
      <c r="I119" s="57">
        <v>111.5</v>
      </c>
      <c r="J119" s="57">
        <v>208.2</v>
      </c>
      <c r="K119" s="57">
        <v>2.6</v>
      </c>
      <c r="L119" s="57">
        <v>38.299999999999997</v>
      </c>
      <c r="M119" s="57">
        <v>4.2</v>
      </c>
      <c r="N119" s="57">
        <v>729</v>
      </c>
      <c r="O119" s="57">
        <v>157.5</v>
      </c>
      <c r="P119" s="57">
        <v>0.6</v>
      </c>
      <c r="Q119" s="57">
        <v>0.7</v>
      </c>
      <c r="R119" s="57">
        <v>13.2</v>
      </c>
      <c r="S119" s="57">
        <v>175.5</v>
      </c>
      <c r="T119" s="57">
        <v>0</v>
      </c>
      <c r="U119" s="57">
        <v>557</v>
      </c>
      <c r="V119" s="57">
        <v>116.2</v>
      </c>
      <c r="W119" s="57">
        <v>222.7</v>
      </c>
      <c r="X119" s="57">
        <v>194.4</v>
      </c>
      <c r="Y119" s="57">
        <v>416.8</v>
      </c>
      <c r="Z119" s="57">
        <v>42.3</v>
      </c>
      <c r="AA119" s="57">
        <v>181.5</v>
      </c>
      <c r="AB119" s="57">
        <v>121.9</v>
      </c>
      <c r="AC119" s="57">
        <v>84.8</v>
      </c>
      <c r="AD119" s="57">
        <v>163.5</v>
      </c>
      <c r="AE119" s="57">
        <v>213.8</v>
      </c>
      <c r="AF119" s="57">
        <v>41.4</v>
      </c>
      <c r="AG119" s="57">
        <v>220.9</v>
      </c>
      <c r="AH119" s="57">
        <v>1045</v>
      </c>
      <c r="AI119" s="130">
        <v>81.099999999999994</v>
      </c>
      <c r="AJ119" s="57">
        <v>366.2</v>
      </c>
      <c r="AK119" s="57">
        <v>561</v>
      </c>
      <c r="AL119" s="57">
        <v>200.6</v>
      </c>
      <c r="AM119" s="57">
        <v>18.3</v>
      </c>
      <c r="AN119" s="57">
        <v>182.4</v>
      </c>
      <c r="AO119" s="57">
        <v>182.4</v>
      </c>
      <c r="AP119" s="57">
        <v>165.9</v>
      </c>
      <c r="AQ119" s="57">
        <v>51.7</v>
      </c>
      <c r="AR119" s="57">
        <v>138.4</v>
      </c>
      <c r="AS119" s="57">
        <v>366.2</v>
      </c>
      <c r="AT119" s="57">
        <v>422.6</v>
      </c>
      <c r="AU119" s="57">
        <v>34.6</v>
      </c>
      <c r="AV119" s="57">
        <v>29.3</v>
      </c>
      <c r="AW119" s="57">
        <v>18.3</v>
      </c>
      <c r="AY119" s="57">
        <v>1409.1</v>
      </c>
      <c r="AZ119" s="57">
        <v>0.5</v>
      </c>
      <c r="BD119" s="57">
        <v>368.3</v>
      </c>
      <c r="BE119" s="57">
        <v>285.2</v>
      </c>
      <c r="BF119" s="57">
        <v>188.7</v>
      </c>
      <c r="BG119" s="57">
        <v>248.4</v>
      </c>
      <c r="BH119" s="57">
        <v>81.3</v>
      </c>
      <c r="BI119" s="57">
        <v>166.5</v>
      </c>
      <c r="BJ119" s="57">
        <v>70.099999999999994</v>
      </c>
      <c r="BK119">
        <v>1.1000000000000001</v>
      </c>
      <c r="BL119" s="57">
        <v>165.9</v>
      </c>
      <c r="BM119" s="57">
        <v>1243.5999999999999</v>
      </c>
    </row>
    <row r="120" spans="1:65">
      <c r="A120" s="83" t="s">
        <v>91</v>
      </c>
      <c r="B120" s="51">
        <v>2023</v>
      </c>
      <c r="C120" s="57">
        <v>3.9</v>
      </c>
      <c r="D120" s="57">
        <v>15.6</v>
      </c>
      <c r="E120" s="57">
        <v>550.6</v>
      </c>
      <c r="F120" s="57">
        <v>372.3</v>
      </c>
      <c r="G120" s="57">
        <v>18.399999999999999</v>
      </c>
      <c r="H120" s="57">
        <v>16.600000000000001</v>
      </c>
      <c r="I120" s="57">
        <v>16.600000000000001</v>
      </c>
      <c r="J120" s="57">
        <v>215.7</v>
      </c>
      <c r="K120" s="57">
        <v>3.8</v>
      </c>
      <c r="L120" s="57">
        <v>26.7</v>
      </c>
      <c r="M120" s="57">
        <v>15.6</v>
      </c>
      <c r="N120" s="57">
        <v>523.9</v>
      </c>
      <c r="O120" s="57">
        <v>143.5</v>
      </c>
      <c r="P120" s="57">
        <v>0.2</v>
      </c>
      <c r="Q120" s="57">
        <v>18.399999999999999</v>
      </c>
      <c r="R120" s="57">
        <v>13.1</v>
      </c>
      <c r="S120" s="57">
        <v>183</v>
      </c>
      <c r="T120" s="57">
        <v>0</v>
      </c>
      <c r="U120" s="57">
        <v>521.1</v>
      </c>
      <c r="V120" s="57">
        <v>161.5</v>
      </c>
      <c r="W120" s="57">
        <v>36.4</v>
      </c>
      <c r="X120" s="57">
        <v>75.3</v>
      </c>
      <c r="Y120" s="57">
        <v>300.39999999999998</v>
      </c>
      <c r="Z120" s="57">
        <v>62.5</v>
      </c>
      <c r="AA120" s="57">
        <v>101.6</v>
      </c>
      <c r="AB120" s="57">
        <v>81</v>
      </c>
      <c r="AC120" s="57">
        <v>49.9</v>
      </c>
      <c r="AD120" s="57">
        <v>156.80000000000001</v>
      </c>
      <c r="AE120" s="57">
        <v>207.5</v>
      </c>
      <c r="AF120" s="57">
        <v>17.7</v>
      </c>
      <c r="AG120" s="57">
        <v>228.8</v>
      </c>
      <c r="AH120" s="57">
        <v>748.6</v>
      </c>
      <c r="AI120" s="130">
        <v>44.5</v>
      </c>
      <c r="AJ120" s="57">
        <v>261.89999999999998</v>
      </c>
      <c r="AK120" s="57">
        <v>391.9</v>
      </c>
      <c r="AL120" s="57">
        <v>216.3</v>
      </c>
      <c r="AM120" s="57">
        <v>16.100000000000001</v>
      </c>
      <c r="AN120" s="57">
        <v>146.30000000000001</v>
      </c>
      <c r="AO120" s="57">
        <v>146.30000000000001</v>
      </c>
      <c r="AP120" s="57">
        <v>180.8</v>
      </c>
      <c r="AQ120" s="57">
        <v>33.9</v>
      </c>
      <c r="AR120" s="57">
        <v>144.6</v>
      </c>
      <c r="AS120" s="57">
        <v>261.89999999999998</v>
      </c>
      <c r="AT120" s="57">
        <v>247.3</v>
      </c>
      <c r="AU120" s="57">
        <v>35.5</v>
      </c>
      <c r="AV120" s="57">
        <v>10.6</v>
      </c>
      <c r="AW120" s="57">
        <v>16.100000000000001</v>
      </c>
      <c r="AY120" s="57">
        <v>1077</v>
      </c>
      <c r="BD120" s="57">
        <v>193.2</v>
      </c>
      <c r="BE120" s="57">
        <v>251.6</v>
      </c>
      <c r="BF120" s="57">
        <v>141.4</v>
      </c>
      <c r="BG120" s="57">
        <v>173.9</v>
      </c>
      <c r="BH120" s="57">
        <v>86.9</v>
      </c>
      <c r="BI120" s="57">
        <v>180.3</v>
      </c>
      <c r="BJ120" s="57">
        <v>38.299999999999997</v>
      </c>
      <c r="BK120">
        <v>11.4</v>
      </c>
      <c r="BL120" s="57">
        <v>180.8</v>
      </c>
      <c r="BM120" s="57">
        <v>896.2</v>
      </c>
    </row>
    <row r="121" spans="1:65">
      <c r="A121" s="83" t="s">
        <v>91</v>
      </c>
      <c r="B121" s="51">
        <v>2024</v>
      </c>
      <c r="C121">
        <v>1.7</v>
      </c>
      <c r="D121">
        <v>3.5</v>
      </c>
      <c r="E121">
        <v>658.3</v>
      </c>
      <c r="F121">
        <v>296</v>
      </c>
      <c r="G121">
        <v>2.2000000000000002</v>
      </c>
      <c r="H121">
        <v>133.1</v>
      </c>
      <c r="I121">
        <v>133.1</v>
      </c>
      <c r="J121">
        <v>187.2</v>
      </c>
      <c r="K121">
        <v>1.4</v>
      </c>
      <c r="L121">
        <v>41.1</v>
      </c>
      <c r="M121">
        <v>3.5</v>
      </c>
      <c r="N121">
        <v>617.1</v>
      </c>
      <c r="O121">
        <v>97.4</v>
      </c>
      <c r="P121">
        <v>0.3</v>
      </c>
      <c r="Q121">
        <v>2.2000000000000002</v>
      </c>
      <c r="R121">
        <v>11.4</v>
      </c>
      <c r="S121">
        <v>130.5</v>
      </c>
      <c r="T121">
        <v>532.6</v>
      </c>
      <c r="U121">
        <v>532.6</v>
      </c>
      <c r="V121" s="57"/>
      <c r="W121">
        <v>65.3</v>
      </c>
      <c r="X121">
        <v>125.9</v>
      </c>
      <c r="Y121">
        <v>322.5</v>
      </c>
      <c r="Z121">
        <v>54.5</v>
      </c>
      <c r="AA121">
        <v>87.1</v>
      </c>
      <c r="AB121">
        <v>176.6</v>
      </c>
      <c r="AC121">
        <v>69.400000000000006</v>
      </c>
      <c r="AD121">
        <v>144.69999999999999</v>
      </c>
      <c r="AE121">
        <v>225.3</v>
      </c>
      <c r="AF121">
        <v>14.5</v>
      </c>
      <c r="AG121">
        <v>198.6</v>
      </c>
      <c r="AH121">
        <v>896.1</v>
      </c>
      <c r="AI121">
        <v>83.5</v>
      </c>
      <c r="AJ121">
        <v>336</v>
      </c>
      <c r="AK121">
        <v>482.2</v>
      </c>
      <c r="AL121">
        <v>191</v>
      </c>
      <c r="AM121">
        <v>15.4</v>
      </c>
      <c r="AN121">
        <v>138</v>
      </c>
      <c r="AO121">
        <v>138</v>
      </c>
      <c r="AP121">
        <v>171.6</v>
      </c>
      <c r="AQ121">
        <v>50.7</v>
      </c>
      <c r="AR121">
        <v>140.80000000000001</v>
      </c>
      <c r="AS121">
        <v>336</v>
      </c>
      <c r="AT121">
        <v>341.4</v>
      </c>
      <c r="AU121">
        <v>19.100000000000001</v>
      </c>
      <c r="AV121">
        <v>32.799999999999997</v>
      </c>
      <c r="AW121">
        <v>15.4</v>
      </c>
      <c r="AX121">
        <v>15.4</v>
      </c>
      <c r="AY121">
        <v>1245.9000000000001</v>
      </c>
      <c r="AZ121">
        <v>0.1</v>
      </c>
      <c r="BD121">
        <v>234.5</v>
      </c>
      <c r="BE121">
        <v>290.39999999999998</v>
      </c>
      <c r="BF121">
        <v>150.4</v>
      </c>
      <c r="BG121">
        <v>202.8</v>
      </c>
      <c r="BH121">
        <v>132.1</v>
      </c>
      <c r="BI121">
        <v>209.3</v>
      </c>
      <c r="BJ121">
        <v>25.3</v>
      </c>
      <c r="BK121">
        <v>1.2</v>
      </c>
      <c r="BL121">
        <v>171.9</v>
      </c>
      <c r="BM121">
        <v>1074.0999999999999</v>
      </c>
    </row>
    <row r="122" spans="1:65"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</row>
    <row r="123" spans="1:65"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</row>
    <row r="124" spans="1:65"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</row>
    <row r="125" spans="1:65"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</row>
    <row r="126" spans="1:65"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</row>
    <row r="127" spans="1:65"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</row>
    <row r="128" spans="1:65"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</row>
    <row r="129" spans="11:34"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</row>
    <row r="130" spans="11:34"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</row>
    <row r="131" spans="11:34"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</row>
    <row r="132" spans="11:34"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</row>
    <row r="133" spans="11:34"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</row>
    <row r="134" spans="11:34"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</row>
    <row r="135" spans="11:34"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</row>
    <row r="136" spans="11:34"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</row>
    <row r="137" spans="11:34"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</row>
    <row r="138" spans="11:34"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</row>
    <row r="139" spans="11:34"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</row>
    <row r="140" spans="11:34"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</row>
    <row r="141" spans="11:34"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</row>
    <row r="142" spans="11:34"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</row>
    <row r="143" spans="11:34"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</row>
    <row r="144" spans="11:34"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</row>
    <row r="145" spans="11:34"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</row>
    <row r="146" spans="11:34"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</row>
    <row r="147" spans="11:34"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</row>
    <row r="148" spans="11:34"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</row>
    <row r="149" spans="11:34"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</row>
    <row r="150" spans="11:34"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</row>
    <row r="151" spans="11:34"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</row>
    <row r="152" spans="11:34"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</row>
    <row r="153" spans="11:34"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</row>
    <row r="154" spans="11:34"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</row>
    <row r="155" spans="11:34"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</row>
    <row r="156" spans="11:34"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</row>
    <row r="157" spans="11:34"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</row>
    <row r="158" spans="11:34"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</row>
    <row r="159" spans="11:34"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</row>
    <row r="160" spans="11:34"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</row>
    <row r="161" spans="11:34"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</row>
    <row r="162" spans="11:34"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</row>
    <row r="163" spans="11:34"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</row>
    <row r="164" spans="11:34"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</row>
    <row r="165" spans="11:34"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</row>
    <row r="166" spans="11:34"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</row>
    <row r="167" spans="11:34"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</row>
    <row r="168" spans="11:34"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</row>
    <row r="169" spans="11:34"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</row>
    <row r="170" spans="11:34"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</row>
    <row r="171" spans="11:34"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</row>
    <row r="172" spans="11:34"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</row>
    <row r="173" spans="11:34"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</row>
    <row r="174" spans="11:34"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</row>
    <row r="175" spans="11:34"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</row>
    <row r="176" spans="11:34"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</row>
    <row r="177" spans="11:34"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</row>
    <row r="178" spans="11:34"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</row>
    <row r="179" spans="11:34"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</row>
    <row r="180" spans="11:34"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</row>
    <row r="181" spans="11:34"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</row>
    <row r="182" spans="11:34"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</row>
    <row r="183" spans="11:34"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</row>
    <row r="184" spans="11:34"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</row>
    <row r="185" spans="11:34"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</row>
    <row r="186" spans="11:34"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</row>
    <row r="187" spans="11:34"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</row>
    <row r="188" spans="11:34"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</row>
    <row r="189" spans="11:34"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</row>
    <row r="190" spans="11:34"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</row>
    <row r="191" spans="11:34"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</row>
    <row r="192" spans="11:34"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</row>
    <row r="193" spans="11:34"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</row>
    <row r="194" spans="11:34"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</row>
    <row r="195" spans="11:34"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</row>
    <row r="196" spans="11:34"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</row>
    <row r="197" spans="11:34"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</row>
    <row r="198" spans="11:34"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</row>
    <row r="199" spans="11:34"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</row>
    <row r="200" spans="11:34"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</row>
    <row r="201" spans="11:34"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</row>
    <row r="202" spans="11:34"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</row>
    <row r="203" spans="11:34"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</row>
    <row r="204" spans="11:34"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</row>
    <row r="205" spans="11:34"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</row>
    <row r="206" spans="11:34"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</row>
    <row r="207" spans="11:34"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</row>
    <row r="208" spans="11:34"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</row>
    <row r="209" spans="11:34"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</row>
    <row r="210" spans="11:34"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</row>
    <row r="211" spans="11:34"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</row>
    <row r="212" spans="11:34"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</row>
  </sheetData>
  <sortState xmlns:xlrd2="http://schemas.microsoft.com/office/spreadsheetml/2017/richdata2" ref="A2:BM120">
    <sortCondition ref="A2:A120"/>
    <sortCondition ref="B2:B1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E0813-2E3B-4B9B-82C2-2B79D24F43A6}">
  <sheetPr codeName="Feuil4">
    <tabColor theme="9" tint="0.39997558519241921"/>
  </sheetPr>
  <dimension ref="A1:AL81"/>
  <sheetViews>
    <sheetView zoomScale="85" zoomScaleNormal="85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C1" sqref="C1:O2"/>
    </sheetView>
  </sheetViews>
  <sheetFormatPr baseColWidth="10" defaultRowHeight="14.5"/>
  <cols>
    <col min="1" max="1" width="12.81640625" customWidth="1"/>
    <col min="2" max="2" width="13.453125" customWidth="1"/>
    <col min="3" max="3" width="30.453125" customWidth="1"/>
    <col min="4" max="4" width="32.453125" customWidth="1"/>
    <col min="5" max="5" width="31.6328125" customWidth="1"/>
    <col min="6" max="6" width="27.453125" customWidth="1"/>
    <col min="7" max="7" width="18.6328125" bestFit="1" customWidth="1"/>
    <col min="8" max="8" width="21.6328125" customWidth="1"/>
    <col min="9" max="9" width="26.6328125" customWidth="1"/>
    <col min="10" max="10" width="21.6328125" customWidth="1"/>
    <col min="11" max="11" width="21.81640625" customWidth="1"/>
    <col min="12" max="12" width="21.6328125" customWidth="1"/>
    <col min="13" max="13" width="22.1796875" customWidth="1"/>
    <col min="14" max="14" width="25.453125" customWidth="1"/>
    <col min="15" max="15" width="24.453125" customWidth="1"/>
  </cols>
  <sheetData>
    <row r="1" spans="1:38" s="122" customFormat="1" ht="87" customHeight="1">
      <c r="A1" s="121" t="s">
        <v>47</v>
      </c>
      <c r="B1" s="121" t="s">
        <v>48</v>
      </c>
      <c r="C1" s="45" t="s">
        <v>895</v>
      </c>
      <c r="D1" s="45" t="s">
        <v>896</v>
      </c>
      <c r="E1" s="45" t="s">
        <v>897</v>
      </c>
      <c r="F1" s="45" t="s">
        <v>898</v>
      </c>
      <c r="G1" s="45" t="s">
        <v>899</v>
      </c>
      <c r="H1" s="45" t="s">
        <v>900</v>
      </c>
      <c r="I1" s="45" t="s">
        <v>901</v>
      </c>
      <c r="J1" s="45" t="s">
        <v>902</v>
      </c>
      <c r="K1" s="45" t="s">
        <v>903</v>
      </c>
      <c r="L1" s="45" t="s">
        <v>904</v>
      </c>
      <c r="M1" s="45" t="s">
        <v>905</v>
      </c>
      <c r="N1" s="45" t="s">
        <v>906</v>
      </c>
      <c r="O1" s="45" t="s">
        <v>907</v>
      </c>
      <c r="P1" s="44"/>
      <c r="Q1" s="44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</row>
    <row r="2" spans="1:38">
      <c r="A2" s="57" t="s">
        <v>84</v>
      </c>
      <c r="B2" s="57">
        <v>2014</v>
      </c>
      <c r="C2" s="57">
        <v>1097021</v>
      </c>
      <c r="D2" s="57">
        <v>134766</v>
      </c>
      <c r="E2" s="57"/>
      <c r="F2" s="57"/>
      <c r="G2" s="57"/>
      <c r="H2" s="57"/>
      <c r="I2" s="57"/>
      <c r="J2" s="57"/>
      <c r="K2" s="57"/>
      <c r="L2" s="57">
        <v>229443</v>
      </c>
      <c r="M2" s="57">
        <v>2850</v>
      </c>
      <c r="N2" s="79">
        <v>8687</v>
      </c>
      <c r="O2">
        <v>107</v>
      </c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</row>
    <row r="3" spans="1:38">
      <c r="A3" s="57" t="s">
        <v>84</v>
      </c>
      <c r="B3" s="57">
        <v>2015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</row>
    <row r="4" spans="1:38">
      <c r="A4" s="57" t="s">
        <v>84</v>
      </c>
      <c r="B4" s="57">
        <v>2016</v>
      </c>
      <c r="C4" s="57">
        <v>4357574</v>
      </c>
      <c r="D4" s="57">
        <v>974293</v>
      </c>
      <c r="E4" s="57">
        <v>20877</v>
      </c>
      <c r="F4" s="57">
        <v>1582</v>
      </c>
      <c r="G4" s="57"/>
      <c r="H4" s="57">
        <v>106665</v>
      </c>
      <c r="I4" s="57">
        <v>106665</v>
      </c>
      <c r="J4" s="57"/>
      <c r="K4" s="57">
        <v>2554</v>
      </c>
      <c r="L4" s="57"/>
      <c r="M4" s="57"/>
      <c r="N4" s="57">
        <v>38399466</v>
      </c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</row>
    <row r="5" spans="1:38">
      <c r="A5" s="57" t="s">
        <v>84</v>
      </c>
      <c r="B5" s="57">
        <v>2017</v>
      </c>
      <c r="C5" s="57">
        <v>6571015</v>
      </c>
      <c r="D5" s="57">
        <v>1954050</v>
      </c>
      <c r="E5" s="57">
        <v>41172</v>
      </c>
      <c r="F5" s="57">
        <v>2093</v>
      </c>
      <c r="G5" s="57">
        <v>106090427</v>
      </c>
      <c r="H5" s="57">
        <v>294696</v>
      </c>
      <c r="I5" s="57">
        <v>1879002</v>
      </c>
      <c r="J5" s="57"/>
      <c r="K5" s="57">
        <v>5219</v>
      </c>
      <c r="L5" s="57">
        <v>12199842</v>
      </c>
      <c r="M5" s="57">
        <v>761719</v>
      </c>
      <c r="N5" s="57">
        <v>1400483</v>
      </c>
      <c r="O5" s="57">
        <v>21006</v>
      </c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</row>
    <row r="6" spans="1:38">
      <c r="A6" s="57" t="s">
        <v>84</v>
      </c>
      <c r="B6" s="57">
        <v>2018</v>
      </c>
      <c r="C6" s="57">
        <v>8906676</v>
      </c>
      <c r="D6" s="57">
        <v>2667347</v>
      </c>
      <c r="E6" s="57">
        <v>72468</v>
      </c>
      <c r="F6" s="57">
        <v>6518</v>
      </c>
      <c r="G6" s="57">
        <v>198447926</v>
      </c>
      <c r="H6" s="57">
        <v>551244</v>
      </c>
      <c r="I6" s="57">
        <v>2386477</v>
      </c>
      <c r="J6" s="57"/>
      <c r="K6" s="57">
        <v>6629</v>
      </c>
      <c r="L6" s="57">
        <v>20387683</v>
      </c>
      <c r="M6" s="57">
        <v>6434</v>
      </c>
      <c r="N6" s="57">
        <v>52652729</v>
      </c>
      <c r="O6" s="57">
        <v>34980</v>
      </c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</row>
    <row r="7" spans="1:38">
      <c r="A7" s="57" t="s">
        <v>84</v>
      </c>
      <c r="B7" s="57">
        <v>2019</v>
      </c>
      <c r="C7" s="57">
        <v>11489768</v>
      </c>
      <c r="D7" s="57">
        <v>4314922</v>
      </c>
      <c r="E7" s="57">
        <v>107903</v>
      </c>
      <c r="F7" s="57">
        <v>15388</v>
      </c>
      <c r="G7" s="57">
        <v>331517370</v>
      </c>
      <c r="H7" s="57">
        <v>920882</v>
      </c>
      <c r="I7" s="57">
        <v>2818927</v>
      </c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</row>
    <row r="8" spans="1:38">
      <c r="A8" s="57" t="s">
        <v>84</v>
      </c>
      <c r="B8" s="57">
        <v>2020</v>
      </c>
      <c r="C8" s="57">
        <v>15442114</v>
      </c>
      <c r="D8" s="57">
        <v>5253233</v>
      </c>
      <c r="E8" s="57">
        <v>174297</v>
      </c>
      <c r="F8" s="57">
        <v>55148</v>
      </c>
      <c r="G8" s="57">
        <v>608786498</v>
      </c>
      <c r="H8" s="57">
        <v>1691074</v>
      </c>
      <c r="I8" s="57">
        <v>4347</v>
      </c>
      <c r="J8" s="57">
        <v>7141</v>
      </c>
      <c r="K8" s="57">
        <v>12075</v>
      </c>
      <c r="L8" s="57">
        <v>63987223</v>
      </c>
      <c r="M8" s="57">
        <v>851</v>
      </c>
      <c r="N8" s="57">
        <v>26117288</v>
      </c>
      <c r="O8" s="57">
        <v>238</v>
      </c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</row>
    <row r="9" spans="1:38">
      <c r="A9" s="57" t="s">
        <v>84</v>
      </c>
      <c r="B9" s="57">
        <v>2021</v>
      </c>
      <c r="C9" s="57">
        <v>18603923</v>
      </c>
      <c r="D9" s="57">
        <v>6360525</v>
      </c>
      <c r="E9" s="57">
        <v>208522</v>
      </c>
      <c r="F9" s="57">
        <v>124860</v>
      </c>
      <c r="G9" s="57">
        <v>939902238</v>
      </c>
      <c r="H9" s="57">
        <v>2610840</v>
      </c>
      <c r="I9" s="57">
        <v>6123</v>
      </c>
      <c r="J9" s="57">
        <v>6515</v>
      </c>
      <c r="K9" s="57">
        <v>17009</v>
      </c>
      <c r="L9" s="57">
        <v>90732120</v>
      </c>
      <c r="M9" s="57">
        <v>1321</v>
      </c>
      <c r="N9" s="57">
        <v>65753480</v>
      </c>
      <c r="O9" s="57">
        <v>483</v>
      </c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</row>
    <row r="10" spans="1:38">
      <c r="A10" s="57" t="s">
        <v>84</v>
      </c>
      <c r="B10" s="57">
        <v>2022</v>
      </c>
      <c r="C10" s="57">
        <v>24285413</v>
      </c>
      <c r="D10" s="57">
        <v>8489395</v>
      </c>
      <c r="E10" s="57">
        <v>334793</v>
      </c>
      <c r="F10" s="57">
        <v>199388</v>
      </c>
      <c r="G10" s="57">
        <v>1507395397</v>
      </c>
      <c r="H10" s="57">
        <v>4187209</v>
      </c>
      <c r="I10" s="57">
        <v>8086</v>
      </c>
      <c r="J10" s="57">
        <v>5364</v>
      </c>
      <c r="K10" s="57">
        <v>22460</v>
      </c>
      <c r="L10" s="57">
        <v>132499088</v>
      </c>
      <c r="M10" s="57">
        <v>1845</v>
      </c>
      <c r="N10" s="57">
        <v>977951095</v>
      </c>
      <c r="O10" s="57">
        <v>1026</v>
      </c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</row>
    <row r="11" spans="1:38">
      <c r="A11" s="57" t="s">
        <v>84</v>
      </c>
      <c r="B11" s="57">
        <v>2023</v>
      </c>
      <c r="C11" s="57">
        <v>32368553</v>
      </c>
      <c r="D11" s="57">
        <v>11173672</v>
      </c>
      <c r="E11" s="57">
        <v>462202</v>
      </c>
      <c r="F11" s="57">
        <v>286141</v>
      </c>
      <c r="G11" s="57">
        <v>2090988221</v>
      </c>
      <c r="H11" s="57">
        <v>5808301</v>
      </c>
      <c r="I11" s="57">
        <v>10814</v>
      </c>
      <c r="J11" s="57">
        <v>5172</v>
      </c>
      <c r="K11" s="57">
        <v>30039</v>
      </c>
      <c r="L11" s="57">
        <v>194029137</v>
      </c>
      <c r="M11" s="57">
        <v>2661</v>
      </c>
      <c r="N11" s="57">
        <v>1441084397</v>
      </c>
      <c r="O11" s="57">
        <v>1265</v>
      </c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</row>
    <row r="12" spans="1:38">
      <c r="A12" s="57" t="s">
        <v>85</v>
      </c>
      <c r="B12" s="57">
        <v>2014</v>
      </c>
      <c r="C12" s="57">
        <v>1242476</v>
      </c>
      <c r="D12" s="57">
        <v>274535</v>
      </c>
      <c r="E12" s="57"/>
      <c r="F12" s="57"/>
      <c r="G12" s="57"/>
      <c r="H12" s="57"/>
      <c r="I12" s="57"/>
      <c r="J12" s="57"/>
      <c r="K12" s="57"/>
      <c r="L12" s="57">
        <v>3837361</v>
      </c>
      <c r="M12" s="57">
        <v>98960</v>
      </c>
      <c r="N12" s="79">
        <v>57210</v>
      </c>
      <c r="O12">
        <v>480</v>
      </c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</row>
    <row r="13" spans="1:38">
      <c r="A13" s="57" t="s">
        <v>85</v>
      </c>
      <c r="B13" s="57">
        <v>2015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</row>
    <row r="14" spans="1:38">
      <c r="A14" s="57" t="s">
        <v>85</v>
      </c>
      <c r="B14" s="57">
        <v>2016</v>
      </c>
      <c r="C14" s="57">
        <v>4126128</v>
      </c>
      <c r="D14" s="57">
        <v>1566110</v>
      </c>
      <c r="E14" s="57">
        <v>12675</v>
      </c>
      <c r="F14" s="57">
        <v>5532</v>
      </c>
      <c r="G14" s="57"/>
      <c r="H14" s="57">
        <v>381559</v>
      </c>
      <c r="I14" s="57"/>
      <c r="J14" s="57"/>
      <c r="K14" s="57">
        <v>6708</v>
      </c>
      <c r="L14" s="57"/>
      <c r="M14" s="57"/>
      <c r="N14" s="57">
        <v>137361072</v>
      </c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</row>
    <row r="15" spans="1:38">
      <c r="A15" s="57" t="s">
        <v>85</v>
      </c>
      <c r="B15" s="57">
        <v>2017</v>
      </c>
      <c r="C15" s="57">
        <v>6065720</v>
      </c>
      <c r="D15" s="57">
        <v>2029390</v>
      </c>
      <c r="E15" s="57">
        <v>22292</v>
      </c>
      <c r="F15" s="57">
        <v>4377</v>
      </c>
      <c r="G15" s="57">
        <v>361604190</v>
      </c>
      <c r="H15" s="57">
        <v>976676</v>
      </c>
      <c r="I15" s="57">
        <v>3333355</v>
      </c>
      <c r="J15" s="57"/>
      <c r="K15" s="57">
        <v>10926</v>
      </c>
      <c r="L15" s="57">
        <v>41291327</v>
      </c>
      <c r="M15" s="57">
        <v>937316</v>
      </c>
      <c r="N15" s="57">
        <v>3703463</v>
      </c>
      <c r="O15" s="57">
        <v>124461</v>
      </c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</row>
    <row r="16" spans="1:38">
      <c r="A16" s="57" t="s">
        <v>85</v>
      </c>
      <c r="B16" s="57">
        <v>2018</v>
      </c>
      <c r="C16" s="57">
        <v>9582115</v>
      </c>
      <c r="D16" s="57">
        <v>5771847</v>
      </c>
      <c r="E16" s="57">
        <v>68382</v>
      </c>
      <c r="F16" s="57">
        <v>4722</v>
      </c>
      <c r="G16" s="57">
        <v>496137437</v>
      </c>
      <c r="H16" s="57">
        <v>1378160</v>
      </c>
      <c r="I16" s="57">
        <v>4672054</v>
      </c>
      <c r="J16" s="57"/>
      <c r="K16" s="57">
        <v>12978</v>
      </c>
      <c r="L16" s="57">
        <v>48419967</v>
      </c>
      <c r="M16" s="57">
        <v>3258</v>
      </c>
      <c r="N16" s="57">
        <v>62195201</v>
      </c>
      <c r="O16" s="57">
        <v>132334</v>
      </c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</row>
    <row r="17" spans="1:38">
      <c r="A17" s="57" t="s">
        <v>85</v>
      </c>
      <c r="B17" s="57">
        <v>2019</v>
      </c>
      <c r="C17" s="57">
        <v>11795896</v>
      </c>
      <c r="D17" s="57">
        <v>7377347</v>
      </c>
      <c r="E17" s="57">
        <v>91677</v>
      </c>
      <c r="F17" s="57">
        <v>3892</v>
      </c>
      <c r="G17" s="57">
        <v>770383546</v>
      </c>
      <c r="H17" s="57">
        <v>2139954</v>
      </c>
      <c r="I17" s="57">
        <v>5545008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</row>
    <row r="18" spans="1:38">
      <c r="A18" s="57" t="s">
        <v>85</v>
      </c>
      <c r="B18" s="57">
        <v>2020</v>
      </c>
      <c r="C18" s="57">
        <v>15270145</v>
      </c>
      <c r="D18" s="57">
        <v>9016678</v>
      </c>
      <c r="E18" s="57">
        <v>106797</v>
      </c>
      <c r="F18" s="57">
        <v>8687</v>
      </c>
      <c r="G18" s="57">
        <v>1035980264</v>
      </c>
      <c r="H18" s="57">
        <v>2877723</v>
      </c>
      <c r="I18" s="57">
        <v>7432</v>
      </c>
      <c r="J18" s="57">
        <v>7174</v>
      </c>
      <c r="K18" s="57">
        <v>20643</v>
      </c>
      <c r="L18" s="57">
        <v>68431942</v>
      </c>
      <c r="M18" s="57">
        <v>1678</v>
      </c>
      <c r="N18" s="57">
        <v>23608339</v>
      </c>
      <c r="O18" s="57">
        <v>159</v>
      </c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</row>
    <row r="19" spans="1:38">
      <c r="A19" s="57" t="s">
        <v>85</v>
      </c>
      <c r="B19" s="57">
        <v>2021</v>
      </c>
      <c r="C19" s="57">
        <v>17927572</v>
      </c>
      <c r="D19" s="57">
        <v>12529927</v>
      </c>
      <c r="E19" s="57">
        <v>132849</v>
      </c>
      <c r="F19" s="57">
        <v>40214</v>
      </c>
      <c r="G19" s="57">
        <v>1277794863</v>
      </c>
      <c r="H19" s="57">
        <v>3549430</v>
      </c>
      <c r="I19" s="57">
        <v>9397</v>
      </c>
      <c r="J19" s="57">
        <v>7354</v>
      </c>
      <c r="K19" s="57">
        <v>26102</v>
      </c>
      <c r="L19" s="57">
        <v>88438461</v>
      </c>
      <c r="M19" s="57">
        <v>1973</v>
      </c>
      <c r="N19" s="57">
        <v>31321665</v>
      </c>
      <c r="O19" s="57">
        <v>242</v>
      </c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</row>
    <row r="20" spans="1:38">
      <c r="A20" s="57" t="s">
        <v>85</v>
      </c>
      <c r="B20" s="57">
        <v>2022</v>
      </c>
      <c r="C20" s="57">
        <v>18944048</v>
      </c>
      <c r="D20" s="57">
        <v>13330759</v>
      </c>
      <c r="E20" s="57">
        <v>150249</v>
      </c>
      <c r="F20" s="57">
        <v>40464</v>
      </c>
      <c r="G20" s="57">
        <v>1532868668</v>
      </c>
      <c r="H20" s="57">
        <v>4257969</v>
      </c>
      <c r="I20" s="57">
        <v>13365</v>
      </c>
      <c r="J20" s="57">
        <v>8719</v>
      </c>
      <c r="K20" s="57">
        <v>37126</v>
      </c>
      <c r="L20" s="57">
        <v>160386598</v>
      </c>
      <c r="M20" s="57">
        <v>3236</v>
      </c>
      <c r="N20" s="57">
        <v>1006931410</v>
      </c>
      <c r="O20" s="57">
        <v>670</v>
      </c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</row>
    <row r="21" spans="1:38">
      <c r="A21" s="57" t="s">
        <v>85</v>
      </c>
      <c r="B21" s="57">
        <v>2023</v>
      </c>
      <c r="C21" s="57">
        <v>20142783</v>
      </c>
      <c r="D21" s="57">
        <v>8912642</v>
      </c>
      <c r="E21" s="57">
        <v>127582</v>
      </c>
      <c r="F21" s="57">
        <v>49212</v>
      </c>
      <c r="G21" s="57">
        <v>1854227137</v>
      </c>
      <c r="H21" s="57">
        <v>5150631</v>
      </c>
      <c r="I21" s="57">
        <v>16639</v>
      </c>
      <c r="J21" s="57">
        <v>8973</v>
      </c>
      <c r="K21" s="57">
        <v>46219</v>
      </c>
      <c r="L21" s="57">
        <v>266622836</v>
      </c>
      <c r="M21" s="57">
        <v>4788</v>
      </c>
      <c r="N21" s="57">
        <v>1134004655</v>
      </c>
      <c r="O21" s="57">
        <v>822</v>
      </c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</row>
    <row r="22" spans="1:38">
      <c r="A22" s="57" t="s">
        <v>86</v>
      </c>
      <c r="B22" s="57">
        <v>2014</v>
      </c>
      <c r="C22" s="57">
        <v>9300113</v>
      </c>
      <c r="D22" s="57">
        <v>7784910</v>
      </c>
      <c r="E22" s="57"/>
      <c r="F22" s="57"/>
      <c r="G22" s="57"/>
      <c r="H22" s="57"/>
      <c r="I22" s="57"/>
      <c r="J22" s="57"/>
      <c r="K22" s="57"/>
      <c r="L22" s="79">
        <v>6703376</v>
      </c>
      <c r="M22" s="79">
        <v>126301</v>
      </c>
      <c r="N22" s="79">
        <v>3073706</v>
      </c>
      <c r="O22" s="79">
        <v>49752</v>
      </c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</row>
    <row r="23" spans="1:38">
      <c r="A23" s="57" t="s">
        <v>86</v>
      </c>
      <c r="B23" s="57">
        <v>2015</v>
      </c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</row>
    <row r="24" spans="1:38">
      <c r="A24" s="57" t="s">
        <v>86</v>
      </c>
      <c r="B24" s="57">
        <v>2016</v>
      </c>
      <c r="C24" s="57">
        <v>12845970</v>
      </c>
      <c r="D24" s="57">
        <v>4881158</v>
      </c>
      <c r="E24" s="57">
        <v>40149</v>
      </c>
      <c r="F24" s="57">
        <v>2626</v>
      </c>
      <c r="G24" s="57"/>
      <c r="H24" s="57">
        <v>773737</v>
      </c>
      <c r="I24" s="57"/>
      <c r="J24" s="57"/>
      <c r="K24" s="57">
        <v>13676</v>
      </c>
      <c r="L24" s="57"/>
      <c r="M24" s="57"/>
      <c r="N24" s="57">
        <v>278545141</v>
      </c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</row>
    <row r="25" spans="1:38">
      <c r="A25" s="57" t="s">
        <v>86</v>
      </c>
      <c r="B25" s="57">
        <v>2017</v>
      </c>
      <c r="C25" s="57">
        <v>10149006</v>
      </c>
      <c r="D25" s="57">
        <v>7022547</v>
      </c>
      <c r="E25" s="57">
        <v>98323</v>
      </c>
      <c r="F25" s="57">
        <v>5611</v>
      </c>
      <c r="G25" s="57">
        <v>380884572</v>
      </c>
      <c r="H25" s="57">
        <v>1058013</v>
      </c>
      <c r="I25" s="57">
        <v>6533677</v>
      </c>
      <c r="J25" s="57"/>
      <c r="K25" s="57">
        <v>18149</v>
      </c>
      <c r="L25" s="57">
        <v>18720371</v>
      </c>
      <c r="M25" s="57">
        <v>36676</v>
      </c>
      <c r="N25" s="57">
        <v>19049383</v>
      </c>
      <c r="O25" s="57">
        <v>26023</v>
      </c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</row>
    <row r="26" spans="1:38">
      <c r="A26" s="57" t="s">
        <v>86</v>
      </c>
      <c r="B26" s="57">
        <v>2018</v>
      </c>
      <c r="C26" s="57">
        <v>23587375</v>
      </c>
      <c r="D26" s="57">
        <v>8088108</v>
      </c>
      <c r="E26" s="57">
        <v>147583</v>
      </c>
      <c r="F26" s="57">
        <v>7394</v>
      </c>
      <c r="G26" s="57">
        <v>569437702</v>
      </c>
      <c r="H26" s="57">
        <v>1581771</v>
      </c>
      <c r="I26" s="57">
        <v>9703362</v>
      </c>
      <c r="J26" s="57"/>
      <c r="K26" s="57">
        <v>26954</v>
      </c>
      <c r="L26" s="57">
        <v>26753263</v>
      </c>
      <c r="M26" s="57">
        <v>57011</v>
      </c>
      <c r="N26" s="57">
        <v>170862908</v>
      </c>
      <c r="O26" s="57">
        <v>1049440</v>
      </c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</row>
    <row r="27" spans="1:38">
      <c r="A27" s="57" t="s">
        <v>86</v>
      </c>
      <c r="B27" s="57">
        <v>2019</v>
      </c>
      <c r="C27" s="57">
        <v>30192888</v>
      </c>
      <c r="D27" s="57">
        <v>12249993</v>
      </c>
      <c r="E27" s="57">
        <v>234231</v>
      </c>
      <c r="F27" s="57">
        <v>85293</v>
      </c>
      <c r="G27" s="57">
        <v>642068886</v>
      </c>
      <c r="H27" s="57">
        <v>1783525</v>
      </c>
      <c r="I27" s="57">
        <v>10775014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</row>
    <row r="28" spans="1:38">
      <c r="A28" s="57" t="s">
        <v>86</v>
      </c>
      <c r="B28" s="57">
        <v>2020</v>
      </c>
      <c r="C28" s="57">
        <v>27723973</v>
      </c>
      <c r="D28" s="57">
        <v>14800306</v>
      </c>
      <c r="E28" s="57">
        <v>286019</v>
      </c>
      <c r="F28" s="57">
        <v>333549</v>
      </c>
      <c r="G28" s="57">
        <v>687156652</v>
      </c>
      <c r="H28" s="57">
        <v>1908768</v>
      </c>
      <c r="I28" s="57">
        <v>13937</v>
      </c>
      <c r="J28" s="57">
        <v>20282</v>
      </c>
      <c r="K28" s="57">
        <v>38714</v>
      </c>
      <c r="L28" s="57">
        <v>37476877</v>
      </c>
      <c r="M28" s="57">
        <v>829</v>
      </c>
      <c r="N28" s="57">
        <v>55165648</v>
      </c>
      <c r="O28" s="57">
        <v>2492</v>
      </c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</row>
    <row r="29" spans="1:38">
      <c r="A29" s="57" t="s">
        <v>86</v>
      </c>
      <c r="B29" s="57">
        <v>2021</v>
      </c>
      <c r="C29" s="57">
        <v>45639262</v>
      </c>
      <c r="D29" s="57">
        <v>20813673</v>
      </c>
      <c r="E29" s="57">
        <v>339476</v>
      </c>
      <c r="F29" s="57">
        <v>709956</v>
      </c>
      <c r="G29" s="57">
        <v>1144444303</v>
      </c>
      <c r="H29" s="57">
        <v>3179012</v>
      </c>
      <c r="I29" s="57">
        <v>21503</v>
      </c>
      <c r="J29" s="57">
        <v>18789</v>
      </c>
      <c r="K29" s="57">
        <v>59730</v>
      </c>
      <c r="L29" s="57">
        <v>83953453</v>
      </c>
      <c r="M29" s="57">
        <v>2443</v>
      </c>
      <c r="N29" s="57">
        <v>72982185</v>
      </c>
      <c r="O29" s="57">
        <v>3429</v>
      </c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</row>
    <row r="30" spans="1:38">
      <c r="A30" s="57" t="s">
        <v>86</v>
      </c>
      <c r="B30" s="57">
        <v>2022</v>
      </c>
      <c r="C30" s="57">
        <v>50959550</v>
      </c>
      <c r="D30" s="57">
        <v>19021124</v>
      </c>
      <c r="E30" s="57">
        <v>419213</v>
      </c>
      <c r="F30" s="57">
        <v>1000267</v>
      </c>
      <c r="G30" s="57">
        <v>1512863037</v>
      </c>
      <c r="H30" s="57">
        <v>4202397</v>
      </c>
      <c r="I30" s="57">
        <v>32280</v>
      </c>
      <c r="J30" s="57">
        <v>21337</v>
      </c>
      <c r="K30" s="57">
        <v>89668</v>
      </c>
      <c r="L30" s="57">
        <v>195384802</v>
      </c>
      <c r="M30" s="57">
        <v>5599</v>
      </c>
      <c r="N30" s="57">
        <v>601251334</v>
      </c>
      <c r="O30" s="57">
        <v>5792</v>
      </c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</row>
    <row r="31" spans="1:38">
      <c r="A31" s="57" t="s">
        <v>86</v>
      </c>
      <c r="B31" s="57">
        <v>2023</v>
      </c>
      <c r="C31" s="57">
        <v>81176085</v>
      </c>
      <c r="D31" s="57">
        <v>22759521</v>
      </c>
      <c r="E31" s="57">
        <v>404250</v>
      </c>
      <c r="F31" s="57">
        <v>1131590</v>
      </c>
      <c r="G31" s="57">
        <v>1918024400</v>
      </c>
      <c r="H31" s="57">
        <v>5327846</v>
      </c>
      <c r="I31" s="57">
        <v>43523</v>
      </c>
      <c r="J31" s="57">
        <v>22692</v>
      </c>
      <c r="K31" s="57">
        <v>120898</v>
      </c>
      <c r="L31" s="57">
        <v>360223267</v>
      </c>
      <c r="M31" s="57">
        <v>9737</v>
      </c>
      <c r="N31" s="57">
        <v>640459759</v>
      </c>
      <c r="O31" s="57">
        <v>7648</v>
      </c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</row>
    <row r="32" spans="1:38">
      <c r="A32" s="57" t="s">
        <v>87</v>
      </c>
      <c r="B32" s="57">
        <v>2014</v>
      </c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</row>
    <row r="33" spans="1:38">
      <c r="A33" s="57" t="s">
        <v>87</v>
      </c>
      <c r="B33" s="57">
        <v>2015</v>
      </c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</row>
    <row r="34" spans="1:38">
      <c r="A34" s="57" t="s">
        <v>87</v>
      </c>
      <c r="B34" s="57">
        <v>2016</v>
      </c>
      <c r="C34" s="57">
        <v>246551</v>
      </c>
      <c r="D34" s="57">
        <v>25591</v>
      </c>
      <c r="E34" s="57">
        <v>330</v>
      </c>
      <c r="F34" s="57">
        <v>14</v>
      </c>
      <c r="G34" s="57"/>
      <c r="H34" s="57">
        <v>844</v>
      </c>
      <c r="I34" s="57"/>
      <c r="J34" s="57"/>
      <c r="K34" s="57">
        <v>2</v>
      </c>
      <c r="L34" s="57"/>
      <c r="M34" s="57"/>
      <c r="N34" s="57">
        <v>304014</v>
      </c>
      <c r="O34" s="57"/>
      <c r="P34" s="57"/>
      <c r="Q34" s="57" t="s">
        <v>984</v>
      </c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</row>
    <row r="35" spans="1:38">
      <c r="A35" s="57" t="s">
        <v>87</v>
      </c>
      <c r="B35" s="57">
        <v>2017</v>
      </c>
      <c r="C35" s="57">
        <v>375833</v>
      </c>
      <c r="D35" s="57">
        <v>41942</v>
      </c>
      <c r="E35" s="57">
        <v>1782</v>
      </c>
      <c r="F35" s="57">
        <v>63</v>
      </c>
      <c r="G35" s="57">
        <v>61962</v>
      </c>
      <c r="H35" s="57">
        <v>1721</v>
      </c>
      <c r="I35" s="57">
        <v>313</v>
      </c>
      <c r="J35" s="57"/>
      <c r="K35" s="57">
        <v>9</v>
      </c>
      <c r="L35" s="57">
        <v>12746</v>
      </c>
      <c r="M35" s="57">
        <v>304</v>
      </c>
      <c r="N35" s="57">
        <v>8729</v>
      </c>
      <c r="O35" s="57">
        <v>170</v>
      </c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</row>
    <row r="36" spans="1:38">
      <c r="A36" s="57" t="s">
        <v>87</v>
      </c>
      <c r="B36" s="57">
        <v>2018</v>
      </c>
      <c r="C36" s="57">
        <v>644542</v>
      </c>
      <c r="D36" s="57">
        <v>103850</v>
      </c>
      <c r="E36" s="57">
        <v>3294</v>
      </c>
      <c r="F36" s="57">
        <v>158</v>
      </c>
      <c r="G36" s="57">
        <v>2002035</v>
      </c>
      <c r="H36" s="57">
        <v>5561</v>
      </c>
      <c r="I36" s="57">
        <v>14918</v>
      </c>
      <c r="J36" s="57"/>
      <c r="K36" s="57">
        <v>41</v>
      </c>
      <c r="L36" s="57">
        <v>34425</v>
      </c>
      <c r="M36" s="57" t="s">
        <v>983</v>
      </c>
      <c r="N36" s="57">
        <v>707868</v>
      </c>
      <c r="O36" s="57">
        <v>457</v>
      </c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</row>
    <row r="37" spans="1:38">
      <c r="A37" s="57" t="s">
        <v>87</v>
      </c>
      <c r="B37" s="57">
        <v>2019</v>
      </c>
      <c r="C37" s="57">
        <v>939148</v>
      </c>
      <c r="D37" s="57">
        <v>481133</v>
      </c>
      <c r="E37" s="57">
        <v>9779</v>
      </c>
      <c r="F37" s="57">
        <v>158</v>
      </c>
      <c r="G37" s="57">
        <v>6704422</v>
      </c>
      <c r="H37" s="57">
        <v>18623</v>
      </c>
      <c r="I37" s="57">
        <v>52190</v>
      </c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</row>
    <row r="38" spans="1:38">
      <c r="A38" s="57" t="s">
        <v>87</v>
      </c>
      <c r="B38" s="57">
        <v>2020</v>
      </c>
      <c r="C38" s="57">
        <v>1687561</v>
      </c>
      <c r="D38" s="57">
        <v>1297349</v>
      </c>
      <c r="E38" s="57">
        <v>14288</v>
      </c>
      <c r="F38" s="57">
        <v>304</v>
      </c>
      <c r="G38" s="57">
        <v>22471104</v>
      </c>
      <c r="H38" s="57">
        <v>62420</v>
      </c>
      <c r="I38" s="57">
        <v>146</v>
      </c>
      <c r="J38" s="57">
        <v>6518</v>
      </c>
      <c r="K38" s="57">
        <v>407</v>
      </c>
      <c r="L38" s="57">
        <v>947434</v>
      </c>
      <c r="M38" s="57">
        <v>12</v>
      </c>
      <c r="N38" s="57">
        <v>911160</v>
      </c>
      <c r="O38" s="57">
        <v>5</v>
      </c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</row>
    <row r="39" spans="1:38">
      <c r="A39" s="57" t="s">
        <v>87</v>
      </c>
      <c r="B39" s="57">
        <v>2021</v>
      </c>
      <c r="C39" s="57">
        <v>2201075</v>
      </c>
      <c r="D39" s="57">
        <v>1596024</v>
      </c>
      <c r="E39" s="57">
        <v>19382</v>
      </c>
      <c r="F39" s="57">
        <v>379</v>
      </c>
      <c r="G39" s="57">
        <v>43692692</v>
      </c>
      <c r="H39" s="57">
        <v>121369</v>
      </c>
      <c r="I39" s="57">
        <v>284</v>
      </c>
      <c r="J39" s="57">
        <v>6497</v>
      </c>
      <c r="K39" s="57">
        <v>789</v>
      </c>
      <c r="L39" s="57">
        <v>1937445</v>
      </c>
      <c r="M39" s="57">
        <v>27</v>
      </c>
      <c r="N39" s="57">
        <v>1309613</v>
      </c>
      <c r="O39" s="57">
        <v>6</v>
      </c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</row>
    <row r="40" spans="1:38">
      <c r="A40" s="57" t="s">
        <v>87</v>
      </c>
      <c r="B40" s="57">
        <v>2022</v>
      </c>
      <c r="C40" s="57">
        <v>2740134</v>
      </c>
      <c r="D40" s="57">
        <v>2016205</v>
      </c>
      <c r="E40" s="57">
        <v>22349</v>
      </c>
      <c r="F40" s="57">
        <v>453</v>
      </c>
      <c r="G40" s="57">
        <v>59254281</v>
      </c>
      <c r="H40" s="57">
        <v>164595</v>
      </c>
      <c r="I40" s="57">
        <v>437</v>
      </c>
      <c r="J40" s="57">
        <v>7377</v>
      </c>
      <c r="K40" s="57">
        <v>1214</v>
      </c>
      <c r="L40" s="57">
        <v>3558517</v>
      </c>
      <c r="M40" s="57">
        <v>51</v>
      </c>
      <c r="N40" s="57">
        <v>23005775</v>
      </c>
      <c r="O40" s="57">
        <v>17</v>
      </c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</row>
    <row r="41" spans="1:38">
      <c r="A41" s="57" t="s">
        <v>87</v>
      </c>
      <c r="B41" s="57">
        <v>2023</v>
      </c>
      <c r="C41" s="57">
        <v>3629520</v>
      </c>
      <c r="D41" s="57">
        <v>2458937</v>
      </c>
      <c r="E41" s="57">
        <v>23960</v>
      </c>
      <c r="F41" s="57">
        <v>1924</v>
      </c>
      <c r="G41" s="57">
        <v>72924806</v>
      </c>
      <c r="H41" s="57">
        <v>202569</v>
      </c>
      <c r="I41" s="57">
        <v>559</v>
      </c>
      <c r="J41" s="57">
        <v>7670</v>
      </c>
      <c r="K41" s="57">
        <v>1554</v>
      </c>
      <c r="L41" s="57">
        <v>4686840</v>
      </c>
      <c r="M41" s="57">
        <v>71</v>
      </c>
      <c r="N41" s="57">
        <v>28595723</v>
      </c>
      <c r="O41" s="57">
        <v>24</v>
      </c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</row>
    <row r="42" spans="1:38">
      <c r="A42" s="57" t="s">
        <v>88</v>
      </c>
      <c r="B42" s="57">
        <v>2014</v>
      </c>
      <c r="C42" s="57">
        <v>2290456</v>
      </c>
      <c r="D42" s="57">
        <v>1163997</v>
      </c>
      <c r="E42" s="57"/>
      <c r="F42" s="57"/>
      <c r="G42" s="57"/>
      <c r="H42" s="57"/>
      <c r="I42" s="57"/>
      <c r="J42" s="57"/>
      <c r="K42" s="57"/>
      <c r="L42" s="149">
        <v>6959346</v>
      </c>
      <c r="M42" s="149">
        <v>217334</v>
      </c>
      <c r="N42" s="79">
        <v>511385</v>
      </c>
      <c r="O42" s="79">
        <v>23003</v>
      </c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</row>
    <row r="43" spans="1:38">
      <c r="A43" s="57" t="s">
        <v>88</v>
      </c>
      <c r="B43" s="57">
        <v>2015</v>
      </c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</row>
    <row r="44" spans="1:38">
      <c r="A44" s="57" t="s">
        <v>88</v>
      </c>
      <c r="B44" s="57">
        <v>2016</v>
      </c>
      <c r="C44" s="57">
        <v>6873453</v>
      </c>
      <c r="D44" s="57">
        <v>2193892</v>
      </c>
      <c r="E44" s="57">
        <v>43842</v>
      </c>
      <c r="F44" s="57">
        <v>921</v>
      </c>
      <c r="G44" s="57"/>
      <c r="H44" s="57">
        <v>408993</v>
      </c>
      <c r="I44" s="57"/>
      <c r="J44" s="57"/>
      <c r="K44" s="57">
        <v>6091</v>
      </c>
      <c r="L44" s="57"/>
      <c r="M44" s="57"/>
      <c r="N44" s="57">
        <v>147237436</v>
      </c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</row>
    <row r="45" spans="1:38">
      <c r="A45" s="57" t="s">
        <v>88</v>
      </c>
      <c r="B45" s="57">
        <v>2017</v>
      </c>
      <c r="C45" s="57">
        <v>6934750</v>
      </c>
      <c r="D45" s="57">
        <v>2209627</v>
      </c>
      <c r="E45" s="57">
        <v>4628</v>
      </c>
      <c r="F45" s="57">
        <v>1535</v>
      </c>
      <c r="G45" s="57">
        <v>190986889</v>
      </c>
      <c r="H45" s="57">
        <v>530519</v>
      </c>
      <c r="I45" s="57">
        <v>2712549</v>
      </c>
      <c r="J45" s="57"/>
      <c r="K45" s="57">
        <v>7535</v>
      </c>
      <c r="L45" s="57">
        <v>21134895</v>
      </c>
      <c r="M45" s="57">
        <v>533978</v>
      </c>
      <c r="N45" s="57">
        <v>8002537</v>
      </c>
      <c r="O45" s="57">
        <v>78303</v>
      </c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</row>
    <row r="46" spans="1:38">
      <c r="A46" s="57" t="s">
        <v>88</v>
      </c>
      <c r="B46" s="57">
        <v>2018</v>
      </c>
      <c r="C46" s="57">
        <v>6226371</v>
      </c>
      <c r="D46" s="57">
        <v>2751700</v>
      </c>
      <c r="E46" s="57">
        <v>57008</v>
      </c>
      <c r="F46" s="57">
        <v>2093</v>
      </c>
      <c r="G46" s="57">
        <v>256676322</v>
      </c>
      <c r="H46" s="57">
        <v>712990</v>
      </c>
      <c r="I46" s="57">
        <v>3233764</v>
      </c>
      <c r="J46" s="57"/>
      <c r="K46" s="57">
        <v>8983</v>
      </c>
      <c r="L46" s="57">
        <v>26578139</v>
      </c>
      <c r="M46" s="57">
        <v>11095</v>
      </c>
      <c r="N46" s="57">
        <v>74873335</v>
      </c>
      <c r="O46" s="57">
        <v>103203</v>
      </c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</row>
    <row r="47" spans="1:38">
      <c r="A47" s="57" t="s">
        <v>88</v>
      </c>
      <c r="B47" s="57">
        <v>2019</v>
      </c>
      <c r="C47" s="57">
        <v>7026447</v>
      </c>
      <c r="D47" s="57">
        <v>3062549</v>
      </c>
      <c r="E47" s="57">
        <v>148485</v>
      </c>
      <c r="F47" s="57">
        <v>1860</v>
      </c>
      <c r="G47" s="57">
        <v>337972716</v>
      </c>
      <c r="H47" s="57">
        <v>938813</v>
      </c>
      <c r="I47" s="57">
        <v>3778484</v>
      </c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</row>
    <row r="48" spans="1:38">
      <c r="A48" s="57" t="s">
        <v>88</v>
      </c>
      <c r="B48" s="57">
        <v>2020</v>
      </c>
      <c r="C48" s="57">
        <v>8649366</v>
      </c>
      <c r="D48" s="57">
        <v>3927250</v>
      </c>
      <c r="E48" s="57">
        <v>202764</v>
      </c>
      <c r="F48" s="57">
        <v>3649</v>
      </c>
      <c r="G48" s="57">
        <v>413947723</v>
      </c>
      <c r="H48" s="57">
        <v>1149855</v>
      </c>
      <c r="I48" s="57">
        <v>4747</v>
      </c>
      <c r="J48" s="57">
        <v>11467</v>
      </c>
      <c r="K48" s="57">
        <v>13185</v>
      </c>
      <c r="L48" s="57">
        <v>36689142</v>
      </c>
      <c r="M48" s="57">
        <v>942</v>
      </c>
      <c r="N48" s="57">
        <v>25809145</v>
      </c>
      <c r="O48" s="57">
        <v>152</v>
      </c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</row>
    <row r="49" spans="1:38">
      <c r="A49" s="57" t="s">
        <v>88</v>
      </c>
      <c r="B49" s="57">
        <v>2021</v>
      </c>
      <c r="C49" s="57">
        <v>10393721</v>
      </c>
      <c r="D49" s="57">
        <v>4226523</v>
      </c>
      <c r="E49" s="57">
        <v>233055</v>
      </c>
      <c r="F49" s="57">
        <v>5882</v>
      </c>
      <c r="G49" s="57">
        <v>540169859</v>
      </c>
      <c r="H49" s="57">
        <v>1500472</v>
      </c>
      <c r="I49" s="57">
        <v>6904</v>
      </c>
      <c r="J49" s="57">
        <v>12782</v>
      </c>
      <c r="K49" s="57">
        <v>19178</v>
      </c>
      <c r="L49" s="57">
        <v>48005717</v>
      </c>
      <c r="M49" s="57">
        <v>1287</v>
      </c>
      <c r="N49" s="57">
        <v>37336149</v>
      </c>
      <c r="O49" s="57">
        <v>183</v>
      </c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</row>
    <row r="50" spans="1:38">
      <c r="A50" s="57" t="s">
        <v>88</v>
      </c>
      <c r="B50" s="57">
        <v>2022</v>
      </c>
      <c r="C50" s="57">
        <v>14511978</v>
      </c>
      <c r="D50" s="57">
        <v>5364675</v>
      </c>
      <c r="E50" s="57">
        <v>237015</v>
      </c>
      <c r="F50" s="57">
        <v>17930</v>
      </c>
      <c r="G50" s="57">
        <v>775303711</v>
      </c>
      <c r="H50" s="57">
        <v>2153621</v>
      </c>
      <c r="I50" s="57">
        <v>12044</v>
      </c>
      <c r="J50" s="57">
        <v>15534</v>
      </c>
      <c r="K50" s="57">
        <v>33455</v>
      </c>
      <c r="L50" s="57">
        <v>76382311</v>
      </c>
      <c r="M50" s="57">
        <v>1967</v>
      </c>
      <c r="N50" s="57">
        <v>175862533</v>
      </c>
      <c r="O50" s="57">
        <v>429</v>
      </c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</row>
    <row r="51" spans="1:38">
      <c r="A51" s="57" t="s">
        <v>88</v>
      </c>
      <c r="B51" s="57">
        <v>2023</v>
      </c>
      <c r="C51" s="57">
        <v>16936371</v>
      </c>
      <c r="D51" s="57">
        <v>5477421</v>
      </c>
      <c r="E51" s="57">
        <v>259150</v>
      </c>
      <c r="F51" s="57">
        <v>29684</v>
      </c>
      <c r="G51" s="57">
        <v>1004371892</v>
      </c>
      <c r="H51" s="57">
        <v>2789922</v>
      </c>
      <c r="I51" s="57">
        <v>15808</v>
      </c>
      <c r="J51" s="57">
        <v>15739</v>
      </c>
      <c r="K51" s="57">
        <v>43911</v>
      </c>
      <c r="L51" s="57">
        <v>101504940</v>
      </c>
      <c r="M51" s="57">
        <v>2419</v>
      </c>
      <c r="N51" s="57">
        <v>227101137</v>
      </c>
      <c r="O51" s="57">
        <v>583</v>
      </c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</row>
    <row r="52" spans="1:38">
      <c r="A52" s="57" t="s">
        <v>89</v>
      </c>
      <c r="B52" s="57">
        <v>2014</v>
      </c>
      <c r="C52" s="57">
        <v>1559915</v>
      </c>
      <c r="D52" s="57">
        <v>268343</v>
      </c>
      <c r="E52" s="57"/>
      <c r="F52" s="57"/>
      <c r="G52" s="57"/>
      <c r="H52" s="57"/>
      <c r="I52" s="57"/>
      <c r="J52" s="57"/>
      <c r="K52" s="57"/>
      <c r="L52" s="149">
        <v>355179</v>
      </c>
      <c r="M52" s="149">
        <v>2355</v>
      </c>
      <c r="N52" s="79">
        <v>832918</v>
      </c>
      <c r="O52" s="79">
        <v>19246</v>
      </c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</row>
    <row r="53" spans="1:38">
      <c r="A53" s="57" t="s">
        <v>89</v>
      </c>
      <c r="B53" s="57">
        <v>2015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</row>
    <row r="54" spans="1:38">
      <c r="A54" s="57" t="s">
        <v>89</v>
      </c>
      <c r="B54" s="57">
        <v>2016</v>
      </c>
      <c r="C54" s="57">
        <v>2162876</v>
      </c>
      <c r="D54" s="57">
        <v>286701</v>
      </c>
      <c r="E54" s="57">
        <v>22708</v>
      </c>
      <c r="F54" s="57">
        <v>612</v>
      </c>
      <c r="G54" s="57"/>
      <c r="H54" s="57">
        <v>112373</v>
      </c>
      <c r="I54" s="57">
        <v>112373</v>
      </c>
      <c r="J54" s="57">
        <v>112373</v>
      </c>
      <c r="K54" s="57">
        <v>599</v>
      </c>
      <c r="L54" s="57"/>
      <c r="M54" s="57"/>
      <c r="N54" s="57">
        <v>40454351</v>
      </c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</row>
    <row r="55" spans="1:38">
      <c r="A55" s="57" t="s">
        <v>89</v>
      </c>
      <c r="B55" s="57">
        <v>2017</v>
      </c>
      <c r="C55" s="57">
        <v>2222540</v>
      </c>
      <c r="D55" s="57">
        <v>32336</v>
      </c>
      <c r="E55" s="57">
        <v>21274</v>
      </c>
      <c r="F55" s="57">
        <v>782</v>
      </c>
      <c r="G55" s="57">
        <v>35724017</v>
      </c>
      <c r="H55" s="57">
        <v>99233</v>
      </c>
      <c r="I55" s="57">
        <v>22489</v>
      </c>
      <c r="J55" s="57"/>
      <c r="K55" s="57">
        <v>625</v>
      </c>
      <c r="L55" s="57">
        <v>183171</v>
      </c>
      <c r="M55" s="57">
        <v>1079</v>
      </c>
      <c r="N55" s="57">
        <v>2016171</v>
      </c>
      <c r="O55" s="57">
        <v>90736</v>
      </c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</row>
    <row r="56" spans="1:38">
      <c r="A56" s="57" t="s">
        <v>89</v>
      </c>
      <c r="B56" s="57">
        <v>2018</v>
      </c>
      <c r="C56" s="57">
        <v>3041681</v>
      </c>
      <c r="D56" s="57">
        <v>301049</v>
      </c>
      <c r="E56" s="57">
        <v>26666</v>
      </c>
      <c r="F56" s="57">
        <v>798</v>
      </c>
      <c r="G56" s="57">
        <v>23445050</v>
      </c>
      <c r="H56" s="57">
        <v>65125</v>
      </c>
      <c r="I56" s="57">
        <v>196431</v>
      </c>
      <c r="J56" s="57"/>
      <c r="K56" s="57">
        <v>546</v>
      </c>
      <c r="L56" s="57">
        <v>352565</v>
      </c>
      <c r="M56" s="57">
        <v>257</v>
      </c>
      <c r="N56" s="57">
        <v>5178429</v>
      </c>
      <c r="O56" s="57">
        <v>81644</v>
      </c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</row>
    <row r="57" spans="1:38">
      <c r="A57" s="57" t="s">
        <v>89</v>
      </c>
      <c r="B57" s="57">
        <v>2019</v>
      </c>
      <c r="C57" s="57">
        <v>3433326</v>
      </c>
      <c r="D57" s="57">
        <v>166708</v>
      </c>
      <c r="E57" s="57">
        <v>22671</v>
      </c>
      <c r="F57" s="57">
        <v>832</v>
      </c>
      <c r="G57" s="57">
        <v>14900737</v>
      </c>
      <c r="H57" s="57">
        <v>41391</v>
      </c>
      <c r="I57" s="57">
        <v>200009</v>
      </c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</row>
    <row r="58" spans="1:38">
      <c r="A58" s="57" t="s">
        <v>89</v>
      </c>
      <c r="B58" s="57">
        <v>2020</v>
      </c>
      <c r="C58" s="57">
        <v>6483496</v>
      </c>
      <c r="D58" s="57">
        <v>273353</v>
      </c>
      <c r="E58" s="57">
        <v>16304</v>
      </c>
      <c r="F58" s="57">
        <v>2252</v>
      </c>
      <c r="G58" s="57">
        <v>12356525</v>
      </c>
      <c r="H58" s="57">
        <v>34324</v>
      </c>
      <c r="I58" s="57">
        <v>178</v>
      </c>
      <c r="J58" s="57">
        <v>14402</v>
      </c>
      <c r="K58" s="57">
        <v>494</v>
      </c>
      <c r="L58" s="57">
        <v>497420</v>
      </c>
      <c r="M58" s="57">
        <v>16</v>
      </c>
      <c r="N58" s="57">
        <v>2428474</v>
      </c>
      <c r="O58" s="57">
        <v>51</v>
      </c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</row>
    <row r="59" spans="1:38">
      <c r="A59" s="57" t="s">
        <v>89</v>
      </c>
      <c r="B59" s="57">
        <v>2021</v>
      </c>
      <c r="C59" s="57">
        <v>8193790</v>
      </c>
      <c r="D59" s="57">
        <v>492491</v>
      </c>
      <c r="E59" s="57">
        <v>35832</v>
      </c>
      <c r="F59" s="57">
        <v>2856</v>
      </c>
      <c r="G59" s="57">
        <v>21976511</v>
      </c>
      <c r="H59" s="57">
        <v>61046</v>
      </c>
      <c r="I59" s="57">
        <v>346</v>
      </c>
      <c r="J59" s="57">
        <v>15740</v>
      </c>
      <c r="K59" s="57">
        <v>961</v>
      </c>
      <c r="L59" s="57">
        <v>690909</v>
      </c>
      <c r="M59" s="57">
        <v>39</v>
      </c>
      <c r="N59" s="57">
        <v>3943945</v>
      </c>
      <c r="O59" s="57">
        <v>57</v>
      </c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</row>
    <row r="60" spans="1:38">
      <c r="A60" s="57" t="s">
        <v>89</v>
      </c>
      <c r="B60" s="57">
        <v>2022</v>
      </c>
      <c r="C60" s="57">
        <v>8784084</v>
      </c>
      <c r="D60" s="57">
        <v>425533</v>
      </c>
      <c r="E60" s="57">
        <v>51859</v>
      </c>
      <c r="F60" s="57">
        <v>2910</v>
      </c>
      <c r="G60" s="57">
        <v>20125902</v>
      </c>
      <c r="H60" s="57">
        <v>55905</v>
      </c>
      <c r="I60" s="57">
        <v>204</v>
      </c>
      <c r="J60" s="57">
        <v>10144</v>
      </c>
      <c r="K60" s="57">
        <v>567</v>
      </c>
      <c r="L60" s="57">
        <v>642772</v>
      </c>
      <c r="M60" s="57">
        <v>33</v>
      </c>
      <c r="N60" s="57">
        <v>12883410</v>
      </c>
      <c r="O60" s="57">
        <v>42</v>
      </c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</row>
    <row r="61" spans="1:38">
      <c r="A61" s="57" t="s">
        <v>89</v>
      </c>
      <c r="B61" s="57">
        <v>2023</v>
      </c>
      <c r="C61" s="57">
        <v>8388462</v>
      </c>
      <c r="D61" s="57">
        <v>265726</v>
      </c>
      <c r="E61" s="57">
        <v>100700</v>
      </c>
      <c r="F61" s="57">
        <v>3027</v>
      </c>
      <c r="G61" s="57">
        <v>28053623</v>
      </c>
      <c r="H61" s="57">
        <v>77927</v>
      </c>
      <c r="I61" s="57">
        <v>409</v>
      </c>
      <c r="J61" s="57">
        <v>14593</v>
      </c>
      <c r="K61" s="57">
        <v>1137</v>
      </c>
      <c r="L61" s="57">
        <v>510527</v>
      </c>
      <c r="M61" s="57">
        <v>34</v>
      </c>
      <c r="N61" s="57">
        <v>13193758</v>
      </c>
      <c r="O61" s="57">
        <v>39</v>
      </c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</row>
    <row r="62" spans="1:38">
      <c r="A62" s="57" t="s">
        <v>90</v>
      </c>
      <c r="B62" s="57">
        <v>2014</v>
      </c>
      <c r="C62" s="57">
        <v>2584166</v>
      </c>
      <c r="D62" s="57">
        <v>1087786</v>
      </c>
      <c r="E62" s="57"/>
      <c r="F62" s="57"/>
      <c r="G62" s="57"/>
      <c r="H62" s="57"/>
      <c r="I62" s="57"/>
      <c r="J62" s="57"/>
      <c r="K62" s="57"/>
      <c r="L62" s="149">
        <v>502493</v>
      </c>
      <c r="M62" s="149">
        <v>9228</v>
      </c>
      <c r="N62" s="79">
        <v>701427</v>
      </c>
      <c r="O62" s="79">
        <v>18966</v>
      </c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</row>
    <row r="63" spans="1:38">
      <c r="A63" s="57" t="s">
        <v>90</v>
      </c>
      <c r="B63" s="57">
        <v>2015</v>
      </c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</row>
    <row r="64" spans="1:38">
      <c r="A64" s="57" t="s">
        <v>90</v>
      </c>
      <c r="B64" s="57">
        <v>2016</v>
      </c>
      <c r="C64" s="57">
        <v>4408487</v>
      </c>
      <c r="D64" s="57">
        <v>1968176</v>
      </c>
      <c r="E64" s="57">
        <v>39172</v>
      </c>
      <c r="F64" s="57">
        <v>1029</v>
      </c>
      <c r="G64" s="57"/>
      <c r="H64" s="57">
        <v>201870</v>
      </c>
      <c r="I64" s="57"/>
      <c r="J64" s="57"/>
      <c r="K64" s="57">
        <v>1587</v>
      </c>
      <c r="L64" s="57"/>
      <c r="M64" s="57"/>
      <c r="N64" s="57">
        <v>72673296</v>
      </c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</row>
    <row r="65" spans="1:38">
      <c r="A65" s="57" t="s">
        <v>90</v>
      </c>
      <c r="B65" s="57">
        <v>2017</v>
      </c>
      <c r="C65" s="57">
        <v>5365740</v>
      </c>
      <c r="D65" s="57">
        <v>2240316</v>
      </c>
      <c r="E65" s="57">
        <v>67315</v>
      </c>
      <c r="F65" s="57">
        <v>1338</v>
      </c>
      <c r="G65" s="57">
        <v>150421047</v>
      </c>
      <c r="H65" s="57">
        <v>417836</v>
      </c>
      <c r="I65" s="57">
        <v>1261802</v>
      </c>
      <c r="J65" s="57"/>
      <c r="K65" s="57">
        <v>3504</v>
      </c>
      <c r="L65" s="57">
        <v>12108628</v>
      </c>
      <c r="M65" s="57">
        <v>166829</v>
      </c>
      <c r="N65" s="57">
        <v>9431447</v>
      </c>
      <c r="O65" s="57">
        <v>149613</v>
      </c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</row>
    <row r="66" spans="1:38">
      <c r="A66" s="57" t="s">
        <v>90</v>
      </c>
      <c r="B66" s="57">
        <v>2018</v>
      </c>
      <c r="C66" s="57">
        <v>7111328</v>
      </c>
      <c r="D66" s="57">
        <v>2755017</v>
      </c>
      <c r="E66" s="57">
        <v>121565</v>
      </c>
      <c r="F66" s="57">
        <v>5780</v>
      </c>
      <c r="G66" s="57">
        <v>298788630</v>
      </c>
      <c r="H66" s="57">
        <v>829968</v>
      </c>
      <c r="I66" s="57">
        <v>2718914</v>
      </c>
      <c r="J66" s="57"/>
      <c r="K66" s="57">
        <v>7553</v>
      </c>
      <c r="L66" s="57">
        <v>27308210</v>
      </c>
      <c r="M66" s="57">
        <v>9596</v>
      </c>
      <c r="N66" s="57">
        <v>79276126</v>
      </c>
      <c r="O66" s="57">
        <v>192288</v>
      </c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</row>
    <row r="67" spans="1:38">
      <c r="A67" s="57" t="s">
        <v>90</v>
      </c>
      <c r="B67" s="57">
        <v>2019</v>
      </c>
      <c r="C67" s="57">
        <v>7369167</v>
      </c>
      <c r="D67" s="57">
        <v>4034751</v>
      </c>
      <c r="E67" s="57">
        <v>187648</v>
      </c>
      <c r="F67" s="57">
        <v>7556</v>
      </c>
      <c r="G67" s="57">
        <v>435565368</v>
      </c>
      <c r="H67" s="57">
        <v>1209904</v>
      </c>
      <c r="I67" s="57">
        <v>4658124</v>
      </c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</row>
    <row r="68" spans="1:38">
      <c r="A68" s="57" t="s">
        <v>90</v>
      </c>
      <c r="B68" s="57">
        <v>2020</v>
      </c>
      <c r="C68" s="57">
        <v>13269333</v>
      </c>
      <c r="D68" s="57">
        <v>5796504</v>
      </c>
      <c r="E68" s="57">
        <v>239748</v>
      </c>
      <c r="F68" s="57">
        <v>9593</v>
      </c>
      <c r="G68" s="57">
        <v>572118072</v>
      </c>
      <c r="H68" s="57">
        <v>1589217</v>
      </c>
      <c r="I68" s="57">
        <v>9180</v>
      </c>
      <c r="J68" s="57">
        <v>16046</v>
      </c>
      <c r="K68" s="57">
        <v>25500</v>
      </c>
      <c r="L68" s="57">
        <v>130823032</v>
      </c>
      <c r="M68" s="57">
        <v>2858</v>
      </c>
      <c r="N68" s="57">
        <v>32536811</v>
      </c>
      <c r="O68" s="57">
        <v>660</v>
      </c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</row>
    <row r="69" spans="1:38">
      <c r="A69" s="57" t="s">
        <v>90</v>
      </c>
      <c r="B69" s="57">
        <v>2021</v>
      </c>
      <c r="C69" s="57">
        <v>21586611</v>
      </c>
      <c r="D69" s="57">
        <v>8736985</v>
      </c>
      <c r="E69" s="57">
        <v>385119</v>
      </c>
      <c r="F69" s="57">
        <v>13380</v>
      </c>
      <c r="G69" s="57">
        <v>998321085</v>
      </c>
      <c r="H69" s="57">
        <v>2773114</v>
      </c>
      <c r="I69" s="57">
        <v>17395</v>
      </c>
      <c r="J69" s="57">
        <v>17424</v>
      </c>
      <c r="K69" s="57">
        <v>48320</v>
      </c>
      <c r="L69" s="57">
        <v>273641216</v>
      </c>
      <c r="M69" s="57">
        <v>5867</v>
      </c>
      <c r="N69" s="57">
        <v>61807798</v>
      </c>
      <c r="O69" s="57">
        <v>463</v>
      </c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</row>
    <row r="70" spans="1:38">
      <c r="A70" s="57" t="s">
        <v>90</v>
      </c>
      <c r="B70" s="57">
        <v>2022</v>
      </c>
      <c r="C70" s="57">
        <v>30163050</v>
      </c>
      <c r="D70" s="57">
        <v>13728554</v>
      </c>
      <c r="E70" s="57">
        <v>386346</v>
      </c>
      <c r="F70" s="57">
        <v>208894</v>
      </c>
      <c r="G70" s="57">
        <v>1457196518</v>
      </c>
      <c r="H70" s="57">
        <v>4047768</v>
      </c>
      <c r="I70" s="57">
        <v>26827</v>
      </c>
      <c r="J70" s="57">
        <v>18410</v>
      </c>
      <c r="K70" s="57">
        <v>74518</v>
      </c>
      <c r="L70" s="57">
        <v>489984509</v>
      </c>
      <c r="M70" s="57">
        <v>9519</v>
      </c>
      <c r="N70" s="57">
        <v>353224936</v>
      </c>
      <c r="O70" s="57">
        <v>1297</v>
      </c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</row>
    <row r="71" spans="1:38">
      <c r="A71" s="57" t="s">
        <v>90</v>
      </c>
      <c r="B71" s="57">
        <v>2023</v>
      </c>
      <c r="C71" s="57">
        <v>38076659</v>
      </c>
      <c r="D71" s="57">
        <v>14385474</v>
      </c>
      <c r="E71" s="57">
        <v>246854</v>
      </c>
      <c r="F71" s="57">
        <v>248237</v>
      </c>
      <c r="G71" s="57">
        <v>2133525249</v>
      </c>
      <c r="H71" s="57">
        <v>5926459</v>
      </c>
      <c r="I71" s="57">
        <v>38857</v>
      </c>
      <c r="J71" s="57">
        <v>18212</v>
      </c>
      <c r="K71" s="57">
        <v>107935</v>
      </c>
      <c r="L71" s="57">
        <v>648373732</v>
      </c>
      <c r="M71" s="57">
        <v>12011</v>
      </c>
      <c r="N71" s="57">
        <v>612970902</v>
      </c>
      <c r="O71" s="57">
        <v>2142</v>
      </c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</row>
    <row r="72" spans="1:38">
      <c r="A72" s="57" t="s">
        <v>91</v>
      </c>
      <c r="B72" s="57">
        <v>2014</v>
      </c>
      <c r="C72" s="57">
        <v>159297</v>
      </c>
      <c r="D72" s="57"/>
      <c r="E72" s="57"/>
      <c r="F72" s="57"/>
      <c r="G72" s="57"/>
      <c r="H72" s="57"/>
      <c r="I72" s="57"/>
      <c r="J72" s="57"/>
      <c r="K72" s="57"/>
      <c r="L72" s="149">
        <v>58050</v>
      </c>
      <c r="M72" s="150">
        <v>671</v>
      </c>
      <c r="N72" s="79">
        <v>15425</v>
      </c>
      <c r="O72">
        <v>91</v>
      </c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</row>
    <row r="73" spans="1:38" s="136" customFormat="1">
      <c r="A73" s="148" t="s">
        <v>91</v>
      </c>
      <c r="B73" s="148">
        <v>2015</v>
      </c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</row>
    <row r="74" spans="1:38">
      <c r="A74" s="57" t="s">
        <v>91</v>
      </c>
      <c r="B74" s="57">
        <v>2016</v>
      </c>
      <c r="C74" s="57">
        <v>1441226</v>
      </c>
      <c r="D74" s="57">
        <v>718948</v>
      </c>
      <c r="E74" s="57">
        <v>3521</v>
      </c>
      <c r="F74" s="57">
        <v>609</v>
      </c>
      <c r="G74" s="57"/>
      <c r="H74" s="57">
        <v>56445</v>
      </c>
      <c r="I74" s="57"/>
      <c r="J74" s="57"/>
      <c r="K74" s="57">
        <v>731</v>
      </c>
      <c r="L74" s="57"/>
      <c r="M74" s="57"/>
      <c r="N74" s="57">
        <v>20320295</v>
      </c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</row>
    <row r="75" spans="1:38">
      <c r="A75" s="57" t="s">
        <v>91</v>
      </c>
      <c r="B75" s="57">
        <v>2017</v>
      </c>
      <c r="C75" s="57">
        <v>2090770</v>
      </c>
      <c r="D75" s="57">
        <v>1045512</v>
      </c>
      <c r="E75" s="57">
        <v>13938</v>
      </c>
      <c r="F75" s="57">
        <v>957</v>
      </c>
      <c r="G75" s="57">
        <v>38133970</v>
      </c>
      <c r="H75" s="57">
        <v>105928</v>
      </c>
      <c r="I75" s="57">
        <v>394346</v>
      </c>
      <c r="J75" s="57"/>
      <c r="K75" s="57">
        <v>1095</v>
      </c>
      <c r="L75" s="57">
        <v>3888820</v>
      </c>
      <c r="M75" s="57">
        <v>59301</v>
      </c>
      <c r="N75" s="57">
        <v>2577554</v>
      </c>
      <c r="O75" s="57">
        <v>13746</v>
      </c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</row>
    <row r="76" spans="1:38">
      <c r="A76" s="57" t="s">
        <v>91</v>
      </c>
      <c r="B76" s="57">
        <v>2018</v>
      </c>
      <c r="C76" s="57">
        <v>3862243</v>
      </c>
      <c r="D76" s="57">
        <v>1341595</v>
      </c>
      <c r="E76" s="57">
        <v>13482</v>
      </c>
      <c r="F76" s="57">
        <v>823</v>
      </c>
      <c r="G76" s="57">
        <v>62790231</v>
      </c>
      <c r="H76" s="57">
        <v>174417</v>
      </c>
      <c r="I76" s="57">
        <v>607839</v>
      </c>
      <c r="J76" s="57"/>
      <c r="K76" s="57">
        <v>1688</v>
      </c>
      <c r="L76" s="57">
        <v>7854955</v>
      </c>
      <c r="M76" s="57">
        <v>771</v>
      </c>
      <c r="N76" s="57">
        <v>20763373</v>
      </c>
      <c r="O76" s="57">
        <v>26547</v>
      </c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</row>
    <row r="77" spans="1:38">
      <c r="A77" s="57" t="s">
        <v>91</v>
      </c>
      <c r="B77" s="57">
        <v>2019</v>
      </c>
      <c r="C77" s="57">
        <v>4716597</v>
      </c>
      <c r="D77" s="57">
        <v>1899463</v>
      </c>
      <c r="E77" s="57">
        <v>17214</v>
      </c>
      <c r="F77" s="57">
        <v>1121</v>
      </c>
      <c r="G77" s="57">
        <v>92955528</v>
      </c>
      <c r="H77" s="57">
        <v>258210</v>
      </c>
      <c r="I77" s="57">
        <v>910665</v>
      </c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</row>
    <row r="78" spans="1:38">
      <c r="A78" s="57" t="s">
        <v>91</v>
      </c>
      <c r="B78" s="57">
        <v>2020</v>
      </c>
      <c r="C78" s="57">
        <v>5700068</v>
      </c>
      <c r="D78" s="57">
        <v>2438561</v>
      </c>
      <c r="E78" s="57">
        <v>31173</v>
      </c>
      <c r="F78" s="57">
        <v>1403</v>
      </c>
      <c r="G78" s="57">
        <v>144467278</v>
      </c>
      <c r="H78" s="57">
        <v>401298</v>
      </c>
      <c r="I78" s="57">
        <v>1489</v>
      </c>
      <c r="J78" s="57">
        <v>10305</v>
      </c>
      <c r="K78" s="57">
        <v>4135</v>
      </c>
      <c r="L78" s="57">
        <v>30187827</v>
      </c>
      <c r="M78" s="57">
        <v>406</v>
      </c>
      <c r="N78" s="57">
        <v>15715179</v>
      </c>
      <c r="O78" s="57">
        <v>135</v>
      </c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</row>
    <row r="79" spans="1:38">
      <c r="A79" s="57" t="s">
        <v>91</v>
      </c>
      <c r="B79" s="57">
        <v>2021</v>
      </c>
      <c r="C79" s="57">
        <v>6460844</v>
      </c>
      <c r="D79" s="57">
        <v>2608297</v>
      </c>
      <c r="E79" s="57">
        <v>38664</v>
      </c>
      <c r="F79" s="57">
        <v>992</v>
      </c>
      <c r="G79" s="57">
        <v>180152168</v>
      </c>
      <c r="H79" s="57">
        <v>500423</v>
      </c>
      <c r="I79" s="57">
        <v>1943</v>
      </c>
      <c r="J79" s="57">
        <v>10785</v>
      </c>
      <c r="K79" s="57">
        <v>5397</v>
      </c>
      <c r="L79" s="57">
        <v>34545701</v>
      </c>
      <c r="M79" s="57">
        <v>519</v>
      </c>
      <c r="N79" s="57">
        <v>17008547</v>
      </c>
      <c r="O79" s="57">
        <v>141</v>
      </c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</row>
    <row r="80" spans="1:38">
      <c r="A80" s="57" t="s">
        <v>91</v>
      </c>
      <c r="B80" s="57">
        <v>2022</v>
      </c>
      <c r="C80" s="57">
        <v>7077428</v>
      </c>
      <c r="D80" s="57">
        <v>3093642</v>
      </c>
      <c r="E80" s="57">
        <v>46310</v>
      </c>
      <c r="F80" s="57">
        <v>1527</v>
      </c>
      <c r="G80" s="57">
        <v>241295612</v>
      </c>
      <c r="H80" s="57">
        <v>670266</v>
      </c>
      <c r="I80" s="57">
        <v>2890</v>
      </c>
      <c r="J80" s="57">
        <v>11978</v>
      </c>
      <c r="K80" s="57">
        <v>8028</v>
      </c>
      <c r="L80" s="57">
        <v>41681138</v>
      </c>
      <c r="M80" s="57">
        <v>651</v>
      </c>
      <c r="N80" s="57">
        <v>77975479</v>
      </c>
      <c r="O80" s="57">
        <v>294</v>
      </c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</row>
    <row r="81" spans="1:34">
      <c r="A81" s="57" t="s">
        <v>91</v>
      </c>
      <c r="B81" s="57">
        <v>2023</v>
      </c>
      <c r="C81" s="57">
        <v>8306947</v>
      </c>
      <c r="D81" s="57">
        <v>3431285</v>
      </c>
      <c r="E81" s="57">
        <v>53369</v>
      </c>
      <c r="F81" s="57">
        <v>2639</v>
      </c>
      <c r="G81" s="57">
        <v>309993754</v>
      </c>
      <c r="H81" s="57">
        <v>861094</v>
      </c>
      <c r="I81" s="57">
        <v>3541</v>
      </c>
      <c r="J81" s="57">
        <v>11422</v>
      </c>
      <c r="K81" s="57">
        <v>9836</v>
      </c>
      <c r="L81" s="57">
        <v>55816720</v>
      </c>
      <c r="M81" s="57">
        <v>838</v>
      </c>
      <c r="N81" s="57">
        <v>101621113</v>
      </c>
      <c r="O81" s="57">
        <v>236</v>
      </c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</row>
  </sheetData>
  <sortState xmlns:xlrd2="http://schemas.microsoft.com/office/spreadsheetml/2017/richdata2" ref="A2:O81">
    <sortCondition ref="A2:A81"/>
    <sortCondition ref="B2:B8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5">
    <tabColor rgb="FF007CB1"/>
  </sheetPr>
  <dimension ref="A1:AC1512"/>
  <sheetViews>
    <sheetView zoomScale="160" zoomScaleNormal="160" workbookViewId="0">
      <pane ySplit="1" topLeftCell="A2" activePane="bottomLeft" state="frozen"/>
      <selection activeCell="B3" sqref="B3"/>
      <selection pane="bottomLeft" activeCell="F1" sqref="F1"/>
    </sheetView>
  </sheetViews>
  <sheetFormatPr baseColWidth="10" defaultRowHeight="14.5"/>
  <cols>
    <col min="1" max="1" width="8.36328125" customWidth="1"/>
    <col min="2" max="2" width="9" customWidth="1"/>
    <col min="3" max="3" width="9.1796875" customWidth="1"/>
    <col min="5" max="5" width="22" customWidth="1"/>
    <col min="6" max="6" width="61.6328125" customWidth="1"/>
    <col min="7" max="7" width="18.1796875" customWidth="1"/>
    <col min="8" max="8" width="66.1796875" bestFit="1" customWidth="1"/>
    <col min="9" max="9" width="28.453125" customWidth="1"/>
    <col min="21" max="21" width="10" bestFit="1" customWidth="1"/>
  </cols>
  <sheetData>
    <row r="1" spans="1:29" ht="52">
      <c r="A1" s="59" t="s">
        <v>48</v>
      </c>
      <c r="B1" s="59" t="s">
        <v>47</v>
      </c>
      <c r="C1" s="59" t="s">
        <v>92</v>
      </c>
      <c r="D1" s="60" t="s">
        <v>93</v>
      </c>
      <c r="E1" s="61" t="s">
        <v>94</v>
      </c>
      <c r="F1" s="62" t="s">
        <v>95</v>
      </c>
      <c r="G1" s="63" t="s">
        <v>96</v>
      </c>
      <c r="H1" s="61" t="s">
        <v>97</v>
      </c>
      <c r="I1" s="61" t="s">
        <v>98</v>
      </c>
      <c r="J1" s="64" t="s">
        <v>99</v>
      </c>
      <c r="K1" s="65" t="s">
        <v>100</v>
      </c>
      <c r="L1" s="65" t="s">
        <v>101</v>
      </c>
      <c r="M1" s="64" t="s">
        <v>102</v>
      </c>
      <c r="N1" s="66" t="s">
        <v>103</v>
      </c>
      <c r="O1" s="66" t="s">
        <v>104</v>
      </c>
      <c r="P1" s="66" t="s">
        <v>105</v>
      </c>
      <c r="Q1" s="66" t="s">
        <v>106</v>
      </c>
      <c r="R1" s="66" t="s">
        <v>107</v>
      </c>
      <c r="S1" s="66" t="s">
        <v>108</v>
      </c>
      <c r="T1" s="65" t="s">
        <v>73</v>
      </c>
      <c r="U1" s="67" t="s">
        <v>109</v>
      </c>
      <c r="V1" s="68" t="s">
        <v>110</v>
      </c>
      <c r="W1" s="68" t="s">
        <v>111</v>
      </c>
      <c r="X1" s="68" t="s">
        <v>112</v>
      </c>
      <c r="Y1" s="68" t="s">
        <v>113</v>
      </c>
      <c r="Z1" s="68" t="s">
        <v>114</v>
      </c>
      <c r="AA1" s="68" t="s">
        <v>115</v>
      </c>
      <c r="AB1" s="68" t="s">
        <v>116</v>
      </c>
      <c r="AC1" s="68" t="s">
        <v>117</v>
      </c>
    </row>
    <row r="2" spans="1:29">
      <c r="A2" s="69">
        <v>2010</v>
      </c>
      <c r="B2" s="69" t="s">
        <v>118</v>
      </c>
      <c r="C2" s="69" t="s">
        <v>118</v>
      </c>
      <c r="D2" s="70" t="s">
        <v>119</v>
      </c>
      <c r="E2" s="70" t="s">
        <v>120</v>
      </c>
      <c r="F2" s="70" t="s">
        <v>121</v>
      </c>
      <c r="G2" s="70" t="s">
        <v>122</v>
      </c>
      <c r="H2" s="70" t="s">
        <v>123</v>
      </c>
      <c r="I2" s="70" t="s">
        <v>124</v>
      </c>
      <c r="J2" s="71">
        <v>695</v>
      </c>
      <c r="K2" s="71">
        <v>18</v>
      </c>
      <c r="L2" s="71">
        <v>8</v>
      </c>
      <c r="M2" s="71">
        <v>26</v>
      </c>
      <c r="N2" s="71"/>
      <c r="O2" s="71">
        <v>1</v>
      </c>
      <c r="P2" s="71">
        <v>0</v>
      </c>
      <c r="Q2" s="71">
        <v>0</v>
      </c>
      <c r="R2" s="71">
        <v>0</v>
      </c>
      <c r="S2" s="71">
        <v>0</v>
      </c>
      <c r="T2" s="71">
        <v>4557</v>
      </c>
      <c r="U2" s="71">
        <v>1</v>
      </c>
      <c r="AC2" t="s">
        <v>125</v>
      </c>
    </row>
    <row r="3" spans="1:29">
      <c r="A3" s="69">
        <v>2010</v>
      </c>
      <c r="B3" s="69" t="s">
        <v>118</v>
      </c>
      <c r="C3" s="69" t="s">
        <v>118</v>
      </c>
      <c r="D3" s="72" t="s">
        <v>126</v>
      </c>
      <c r="E3" s="70" t="s">
        <v>127</v>
      </c>
      <c r="F3" s="70" t="s">
        <v>128</v>
      </c>
      <c r="G3" s="70" t="s">
        <v>122</v>
      </c>
      <c r="H3" s="70" t="s">
        <v>129</v>
      </c>
      <c r="I3" s="70" t="s">
        <v>130</v>
      </c>
      <c r="J3" s="71">
        <v>23537</v>
      </c>
      <c r="K3" s="71">
        <v>20</v>
      </c>
      <c r="L3" s="71">
        <v>80</v>
      </c>
      <c r="M3" s="71">
        <v>100</v>
      </c>
      <c r="N3" s="71"/>
      <c r="O3" s="71">
        <v>21</v>
      </c>
      <c r="P3" s="71">
        <v>14</v>
      </c>
      <c r="Q3" s="71">
        <v>0</v>
      </c>
      <c r="R3" s="71">
        <v>0</v>
      </c>
      <c r="S3" s="71">
        <v>0</v>
      </c>
      <c r="T3" s="71">
        <v>111195</v>
      </c>
      <c r="U3" s="71">
        <v>35</v>
      </c>
    </row>
    <row r="4" spans="1:29">
      <c r="A4" s="69">
        <v>2010</v>
      </c>
      <c r="B4" s="69" t="s">
        <v>118</v>
      </c>
      <c r="C4" s="69" t="s">
        <v>118</v>
      </c>
      <c r="D4" s="70" t="s">
        <v>131</v>
      </c>
      <c r="E4" s="70" t="s">
        <v>132</v>
      </c>
      <c r="F4" s="70" t="s">
        <v>133</v>
      </c>
      <c r="G4" s="70" t="s">
        <v>122</v>
      </c>
      <c r="H4" s="70" t="s">
        <v>123</v>
      </c>
      <c r="I4" s="70" t="s">
        <v>124</v>
      </c>
      <c r="J4" s="71"/>
      <c r="K4" s="71"/>
      <c r="L4" s="71"/>
      <c r="M4" s="71">
        <v>0</v>
      </c>
      <c r="N4" s="71"/>
      <c r="O4" s="71">
        <v>10</v>
      </c>
      <c r="P4" s="71">
        <v>3</v>
      </c>
      <c r="Q4" s="71">
        <v>0</v>
      </c>
      <c r="R4" s="71">
        <v>0</v>
      </c>
      <c r="S4" s="71">
        <v>0</v>
      </c>
      <c r="T4" s="71"/>
      <c r="U4" s="71">
        <v>13</v>
      </c>
    </row>
    <row r="5" spans="1:29">
      <c r="A5" s="69">
        <v>2010</v>
      </c>
      <c r="B5" s="69" t="s">
        <v>118</v>
      </c>
      <c r="C5" s="69" t="s">
        <v>118</v>
      </c>
      <c r="D5" s="70" t="s">
        <v>134</v>
      </c>
      <c r="E5" s="70" t="s">
        <v>135</v>
      </c>
      <c r="F5" s="70" t="s">
        <v>136</v>
      </c>
      <c r="G5" s="70" t="s">
        <v>122</v>
      </c>
      <c r="H5" s="70" t="s">
        <v>123</v>
      </c>
      <c r="I5" s="70" t="s">
        <v>124</v>
      </c>
      <c r="J5" s="71">
        <v>1586</v>
      </c>
      <c r="K5" s="71">
        <v>10</v>
      </c>
      <c r="L5" s="71">
        <v>45</v>
      </c>
      <c r="M5" s="71">
        <v>55</v>
      </c>
      <c r="N5" s="71"/>
      <c r="O5" s="71">
        <v>1</v>
      </c>
      <c r="P5" s="71">
        <v>0</v>
      </c>
      <c r="Q5" s="71">
        <v>0</v>
      </c>
      <c r="R5" s="71">
        <v>0</v>
      </c>
      <c r="S5" s="71">
        <v>0</v>
      </c>
      <c r="T5" s="71">
        <v>36322</v>
      </c>
      <c r="U5" s="71">
        <v>1</v>
      </c>
    </row>
    <row r="6" spans="1:29">
      <c r="A6" s="69">
        <v>2010</v>
      </c>
      <c r="B6" s="69" t="s">
        <v>118</v>
      </c>
      <c r="C6" s="69" t="s">
        <v>118</v>
      </c>
      <c r="D6" s="70" t="s">
        <v>137</v>
      </c>
      <c r="E6" s="70" t="s">
        <v>138</v>
      </c>
      <c r="F6" s="70" t="s">
        <v>139</v>
      </c>
      <c r="G6" s="70" t="s">
        <v>122</v>
      </c>
      <c r="H6" s="70" t="s">
        <v>123</v>
      </c>
      <c r="I6" s="70" t="s">
        <v>124</v>
      </c>
      <c r="J6" s="71">
        <v>7602</v>
      </c>
      <c r="K6" s="71">
        <v>1</v>
      </c>
      <c r="L6" s="71">
        <v>1</v>
      </c>
      <c r="M6" s="71">
        <v>2</v>
      </c>
      <c r="N6" s="71"/>
      <c r="O6" s="71">
        <v>1</v>
      </c>
      <c r="P6" s="71">
        <v>0</v>
      </c>
      <c r="Q6" s="71">
        <v>0</v>
      </c>
      <c r="R6" s="71">
        <v>0</v>
      </c>
      <c r="S6" s="71">
        <v>0</v>
      </c>
      <c r="T6" s="71">
        <v>26052</v>
      </c>
      <c r="U6" s="71">
        <v>1</v>
      </c>
    </row>
    <row r="7" spans="1:29">
      <c r="A7" s="69">
        <v>2010</v>
      </c>
      <c r="B7" s="69" t="s">
        <v>118</v>
      </c>
      <c r="C7" s="69" t="s">
        <v>118</v>
      </c>
      <c r="D7" s="70" t="s">
        <v>140</v>
      </c>
      <c r="E7" s="70" t="s">
        <v>141</v>
      </c>
      <c r="F7" s="70" t="s">
        <v>142</v>
      </c>
      <c r="G7" s="70" t="s">
        <v>122</v>
      </c>
      <c r="H7" s="70" t="s">
        <v>123</v>
      </c>
      <c r="I7" s="70" t="s">
        <v>124</v>
      </c>
      <c r="J7" s="71">
        <v>22264</v>
      </c>
      <c r="K7" s="71">
        <v>114</v>
      </c>
      <c r="L7" s="71">
        <v>21</v>
      </c>
      <c r="M7" s="71">
        <v>135</v>
      </c>
      <c r="N7" s="71"/>
      <c r="O7" s="71">
        <v>7</v>
      </c>
      <c r="P7" s="71">
        <v>5</v>
      </c>
      <c r="Q7" s="71">
        <v>0</v>
      </c>
      <c r="R7" s="71">
        <v>0</v>
      </c>
      <c r="S7" s="71">
        <v>0</v>
      </c>
      <c r="T7" s="71">
        <v>43394</v>
      </c>
      <c r="U7" s="71">
        <v>12</v>
      </c>
    </row>
    <row r="8" spans="1:29">
      <c r="A8" s="69">
        <v>2010</v>
      </c>
      <c r="B8" s="69" t="s">
        <v>118</v>
      </c>
      <c r="C8" s="69" t="s">
        <v>118</v>
      </c>
      <c r="D8" s="70" t="s">
        <v>143</v>
      </c>
      <c r="E8" s="70" t="s">
        <v>144</v>
      </c>
      <c r="F8" s="70" t="s">
        <v>145</v>
      </c>
      <c r="G8" s="70" t="s">
        <v>122</v>
      </c>
      <c r="H8" s="70" t="s">
        <v>146</v>
      </c>
      <c r="I8" s="70" t="s">
        <v>130</v>
      </c>
      <c r="J8" s="71">
        <v>172901</v>
      </c>
      <c r="K8" s="71">
        <v>51</v>
      </c>
      <c r="L8" s="71">
        <v>389</v>
      </c>
      <c r="M8" s="71">
        <v>440</v>
      </c>
      <c r="N8" s="71"/>
      <c r="O8" s="71">
        <v>21</v>
      </c>
      <c r="P8" s="71">
        <v>14</v>
      </c>
      <c r="Q8" s="71">
        <v>0</v>
      </c>
      <c r="R8" s="71">
        <v>0</v>
      </c>
      <c r="S8" s="71">
        <v>0</v>
      </c>
      <c r="T8" s="71">
        <v>487271</v>
      </c>
      <c r="U8" s="71">
        <v>35</v>
      </c>
    </row>
    <row r="9" spans="1:29">
      <c r="A9" s="69">
        <v>2010</v>
      </c>
      <c r="B9" s="69" t="s">
        <v>118</v>
      </c>
      <c r="C9" s="69" t="s">
        <v>118</v>
      </c>
      <c r="D9" s="70" t="s">
        <v>147</v>
      </c>
      <c r="E9" s="70" t="s">
        <v>148</v>
      </c>
      <c r="F9" s="70" t="s">
        <v>149</v>
      </c>
      <c r="G9" s="70" t="s">
        <v>122</v>
      </c>
      <c r="H9" s="70" t="s">
        <v>123</v>
      </c>
      <c r="I9" s="70" t="s">
        <v>124</v>
      </c>
      <c r="J9" s="71">
        <v>15883</v>
      </c>
      <c r="K9" s="71">
        <v>17</v>
      </c>
      <c r="L9" s="71">
        <v>62</v>
      </c>
      <c r="M9" s="71">
        <v>79</v>
      </c>
      <c r="N9" s="71"/>
      <c r="O9" s="71">
        <v>2</v>
      </c>
      <c r="P9" s="71">
        <v>2</v>
      </c>
      <c r="Q9" s="71">
        <v>0</v>
      </c>
      <c r="R9" s="71">
        <v>0</v>
      </c>
      <c r="S9" s="71">
        <v>0</v>
      </c>
      <c r="T9" s="71">
        <v>10393</v>
      </c>
      <c r="U9" s="71">
        <v>4</v>
      </c>
    </row>
    <row r="10" spans="1:29">
      <c r="A10" s="69">
        <v>2010</v>
      </c>
      <c r="B10" s="69" t="s">
        <v>118</v>
      </c>
      <c r="C10" s="69" t="s">
        <v>118</v>
      </c>
      <c r="D10" s="70" t="s">
        <v>150</v>
      </c>
      <c r="E10" s="70" t="s">
        <v>151</v>
      </c>
      <c r="F10" s="70" t="s">
        <v>152</v>
      </c>
      <c r="G10" s="70" t="s">
        <v>122</v>
      </c>
      <c r="H10" s="70" t="s">
        <v>153</v>
      </c>
      <c r="I10" s="70" t="s">
        <v>154</v>
      </c>
      <c r="J10" s="71">
        <v>11836</v>
      </c>
      <c r="K10" s="71">
        <v>14</v>
      </c>
      <c r="L10" s="71">
        <v>126</v>
      </c>
      <c r="M10" s="71">
        <v>140</v>
      </c>
      <c r="N10" s="71"/>
      <c r="O10" s="71">
        <v>8</v>
      </c>
      <c r="P10" s="71">
        <v>2</v>
      </c>
      <c r="Q10" s="71">
        <v>0</v>
      </c>
      <c r="R10" s="71">
        <v>0</v>
      </c>
      <c r="S10" s="71">
        <v>0</v>
      </c>
      <c r="T10" s="71">
        <v>48562</v>
      </c>
      <c r="U10" s="71">
        <v>10</v>
      </c>
    </row>
    <row r="11" spans="1:29">
      <c r="A11" s="69">
        <v>2010</v>
      </c>
      <c r="B11" s="69" t="s">
        <v>118</v>
      </c>
      <c r="C11" s="69" t="s">
        <v>118</v>
      </c>
      <c r="D11" s="70" t="s">
        <v>155</v>
      </c>
      <c r="E11" s="70" t="s">
        <v>156</v>
      </c>
      <c r="F11" s="70" t="s">
        <v>157</v>
      </c>
      <c r="G11" s="70" t="s">
        <v>122</v>
      </c>
      <c r="H11" s="70" t="s">
        <v>123</v>
      </c>
      <c r="I11" s="70" t="s">
        <v>124</v>
      </c>
      <c r="J11" s="71">
        <v>55504</v>
      </c>
      <c r="K11" s="71">
        <v>25</v>
      </c>
      <c r="L11" s="71">
        <v>180</v>
      </c>
      <c r="M11" s="71">
        <v>205</v>
      </c>
      <c r="N11" s="71"/>
      <c r="O11" s="71">
        <v>7</v>
      </c>
      <c r="P11" s="71">
        <v>7</v>
      </c>
      <c r="Q11" s="71">
        <v>0</v>
      </c>
      <c r="R11" s="71">
        <v>0</v>
      </c>
      <c r="S11" s="71">
        <v>0</v>
      </c>
      <c r="T11" s="71">
        <v>100943</v>
      </c>
      <c r="U11" s="71">
        <v>14</v>
      </c>
    </row>
    <row r="12" spans="1:29">
      <c r="A12" s="69">
        <v>2010</v>
      </c>
      <c r="B12" s="69" t="s">
        <v>118</v>
      </c>
      <c r="C12" s="69" t="s">
        <v>118</v>
      </c>
      <c r="D12" s="70" t="s">
        <v>158</v>
      </c>
      <c r="E12" s="70" t="s">
        <v>159</v>
      </c>
      <c r="F12" s="70" t="s">
        <v>160</v>
      </c>
      <c r="G12" s="70" t="s">
        <v>122</v>
      </c>
      <c r="H12" s="70" t="s">
        <v>161</v>
      </c>
      <c r="I12" s="70" t="s">
        <v>130</v>
      </c>
      <c r="J12" s="71"/>
      <c r="K12" s="71"/>
      <c r="L12" s="71"/>
      <c r="M12" s="71">
        <v>0</v>
      </c>
      <c r="N12" s="71"/>
      <c r="O12" s="71">
        <v>0</v>
      </c>
      <c r="P12" s="71">
        <v>0</v>
      </c>
      <c r="Q12" s="71">
        <v>0</v>
      </c>
      <c r="R12" s="71">
        <v>0</v>
      </c>
      <c r="S12" s="71">
        <v>0</v>
      </c>
      <c r="T12" s="71"/>
      <c r="U12" s="71">
        <v>0</v>
      </c>
    </row>
    <row r="13" spans="1:29">
      <c r="A13" s="69">
        <v>2010</v>
      </c>
      <c r="B13" s="69" t="s">
        <v>118</v>
      </c>
      <c r="C13" s="69" t="s">
        <v>118</v>
      </c>
      <c r="D13" s="72" t="s">
        <v>162</v>
      </c>
      <c r="E13" s="70" t="s">
        <v>163</v>
      </c>
      <c r="F13" s="70" t="s">
        <v>164</v>
      </c>
      <c r="G13" s="70" t="s">
        <v>122</v>
      </c>
      <c r="H13" s="70" t="s">
        <v>123</v>
      </c>
      <c r="I13" s="70" t="s">
        <v>124</v>
      </c>
      <c r="J13" s="71"/>
      <c r="K13" s="71"/>
      <c r="L13" s="71"/>
      <c r="M13" s="71">
        <v>0</v>
      </c>
      <c r="N13" s="71"/>
      <c r="O13" s="71">
        <v>0</v>
      </c>
      <c r="P13" s="71">
        <v>0</v>
      </c>
      <c r="Q13" s="71">
        <v>0</v>
      </c>
      <c r="R13" s="71">
        <v>0</v>
      </c>
      <c r="S13" s="71">
        <v>0</v>
      </c>
      <c r="T13" s="71"/>
      <c r="U13" s="71">
        <v>0</v>
      </c>
    </row>
    <row r="14" spans="1:29">
      <c r="A14" s="69">
        <v>2010</v>
      </c>
      <c r="B14" s="69" t="s">
        <v>118</v>
      </c>
      <c r="C14" s="69" t="s">
        <v>118</v>
      </c>
      <c r="D14" s="70" t="s">
        <v>165</v>
      </c>
      <c r="E14" s="70" t="s">
        <v>166</v>
      </c>
      <c r="F14" s="70" t="s">
        <v>167</v>
      </c>
      <c r="G14" s="70" t="s">
        <v>122</v>
      </c>
      <c r="H14" s="70" t="s">
        <v>168</v>
      </c>
      <c r="I14" s="70" t="s">
        <v>169</v>
      </c>
      <c r="J14" s="71">
        <v>50251</v>
      </c>
      <c r="K14" s="71">
        <v>33</v>
      </c>
      <c r="L14" s="71">
        <v>186</v>
      </c>
      <c r="M14" s="71">
        <v>219</v>
      </c>
      <c r="N14" s="71"/>
      <c r="O14" s="71">
        <v>11</v>
      </c>
      <c r="P14" s="71">
        <v>5</v>
      </c>
      <c r="Q14" s="71">
        <v>0</v>
      </c>
      <c r="R14" s="71">
        <v>0</v>
      </c>
      <c r="S14" s="71">
        <v>0</v>
      </c>
      <c r="T14" s="71">
        <v>218916</v>
      </c>
      <c r="U14" s="71">
        <v>16</v>
      </c>
    </row>
    <row r="15" spans="1:29">
      <c r="A15" s="69">
        <v>2010</v>
      </c>
      <c r="B15" s="69" t="s">
        <v>118</v>
      </c>
      <c r="C15" s="69" t="s">
        <v>118</v>
      </c>
      <c r="D15" s="70" t="s">
        <v>170</v>
      </c>
      <c r="E15" s="70" t="s">
        <v>171</v>
      </c>
      <c r="F15" s="70" t="s">
        <v>172</v>
      </c>
      <c r="G15" s="70" t="s">
        <v>122</v>
      </c>
      <c r="H15" s="70" t="s">
        <v>173</v>
      </c>
      <c r="I15" s="70" t="s">
        <v>91</v>
      </c>
      <c r="J15" s="71">
        <v>157396</v>
      </c>
      <c r="K15" s="71">
        <v>124</v>
      </c>
      <c r="L15" s="71">
        <v>128</v>
      </c>
      <c r="M15" s="71">
        <v>252</v>
      </c>
      <c r="N15" s="71"/>
      <c r="O15" s="71">
        <v>19</v>
      </c>
      <c r="P15" s="71">
        <v>10</v>
      </c>
      <c r="Q15" s="71">
        <v>0</v>
      </c>
      <c r="R15" s="71">
        <v>0</v>
      </c>
      <c r="S15" s="71">
        <v>0</v>
      </c>
      <c r="T15" s="71">
        <v>307887</v>
      </c>
      <c r="U15" s="71">
        <v>29</v>
      </c>
    </row>
    <row r="16" spans="1:29">
      <c r="A16" s="69">
        <v>2010</v>
      </c>
      <c r="B16" s="69" t="s">
        <v>118</v>
      </c>
      <c r="C16" s="69" t="s">
        <v>118</v>
      </c>
      <c r="D16" s="70" t="s">
        <v>174</v>
      </c>
      <c r="E16" s="70" t="s">
        <v>175</v>
      </c>
      <c r="F16" s="70" t="s">
        <v>176</v>
      </c>
      <c r="G16" s="70" t="s">
        <v>122</v>
      </c>
      <c r="H16" s="70" t="s">
        <v>123</v>
      </c>
      <c r="I16" s="70" t="s">
        <v>124</v>
      </c>
      <c r="J16" s="71">
        <v>14157</v>
      </c>
      <c r="K16" s="71">
        <v>23</v>
      </c>
      <c r="L16" s="71">
        <v>100</v>
      </c>
      <c r="M16" s="71">
        <v>123</v>
      </c>
      <c r="N16" s="71"/>
      <c r="O16" s="71">
        <v>4</v>
      </c>
      <c r="P16" s="71">
        <v>3</v>
      </c>
      <c r="Q16" s="71">
        <v>0</v>
      </c>
      <c r="R16" s="71">
        <v>0</v>
      </c>
      <c r="S16" s="71">
        <v>0</v>
      </c>
      <c r="T16" s="71">
        <v>92350</v>
      </c>
      <c r="U16" s="71">
        <v>7</v>
      </c>
    </row>
    <row r="17" spans="1:21">
      <c r="A17" s="69">
        <v>2010</v>
      </c>
      <c r="B17" s="69" t="s">
        <v>118</v>
      </c>
      <c r="C17" s="69" t="s">
        <v>118</v>
      </c>
      <c r="D17" s="70" t="s">
        <v>177</v>
      </c>
      <c r="E17" s="70" t="s">
        <v>178</v>
      </c>
      <c r="F17" s="70" t="s">
        <v>179</v>
      </c>
      <c r="G17" s="70" t="s">
        <v>122</v>
      </c>
      <c r="H17" s="70" t="s">
        <v>180</v>
      </c>
      <c r="I17" s="70" t="s">
        <v>91</v>
      </c>
      <c r="J17" s="71"/>
      <c r="K17" s="71"/>
      <c r="L17" s="71"/>
      <c r="M17" s="71">
        <v>0</v>
      </c>
      <c r="N17" s="71"/>
      <c r="O17" s="71">
        <v>4</v>
      </c>
      <c r="P17" s="71">
        <v>0</v>
      </c>
      <c r="Q17" s="71">
        <v>0</v>
      </c>
      <c r="R17" s="71">
        <v>0</v>
      </c>
      <c r="S17" s="71">
        <v>0</v>
      </c>
      <c r="T17" s="71"/>
      <c r="U17" s="71">
        <v>4</v>
      </c>
    </row>
    <row r="18" spans="1:21">
      <c r="A18" s="69">
        <v>2010</v>
      </c>
      <c r="B18" s="69" t="s">
        <v>118</v>
      </c>
      <c r="C18" s="69" t="s">
        <v>118</v>
      </c>
      <c r="D18" s="70" t="s">
        <v>181</v>
      </c>
      <c r="E18" s="70" t="s">
        <v>182</v>
      </c>
      <c r="F18" s="70" t="s">
        <v>183</v>
      </c>
      <c r="G18" s="70" t="s">
        <v>122</v>
      </c>
      <c r="H18" s="70" t="s">
        <v>184</v>
      </c>
      <c r="I18" s="70" t="s">
        <v>185</v>
      </c>
      <c r="J18" s="71">
        <v>42682</v>
      </c>
      <c r="K18" s="71"/>
      <c r="L18" s="71">
        <v>154</v>
      </c>
      <c r="M18" s="71">
        <v>154</v>
      </c>
      <c r="N18" s="71"/>
      <c r="O18" s="71">
        <v>16</v>
      </c>
      <c r="P18" s="71">
        <v>2</v>
      </c>
      <c r="Q18" s="71">
        <v>0</v>
      </c>
      <c r="R18" s="71">
        <v>0</v>
      </c>
      <c r="S18" s="71">
        <v>0</v>
      </c>
      <c r="T18" s="71">
        <v>142298</v>
      </c>
      <c r="U18" s="71">
        <v>18</v>
      </c>
    </row>
    <row r="19" spans="1:21">
      <c r="A19" s="69">
        <v>2010</v>
      </c>
      <c r="B19" s="69" t="s">
        <v>118</v>
      </c>
      <c r="C19" s="69" t="s">
        <v>118</v>
      </c>
      <c r="D19" s="70" t="s">
        <v>186</v>
      </c>
      <c r="E19" s="70" t="s">
        <v>187</v>
      </c>
      <c r="F19" s="70" t="s">
        <v>188</v>
      </c>
      <c r="G19" s="70" t="s">
        <v>122</v>
      </c>
      <c r="H19" s="70" t="s">
        <v>189</v>
      </c>
      <c r="I19" s="70" t="s">
        <v>169</v>
      </c>
      <c r="J19" s="71"/>
      <c r="K19" s="71">
        <v>51</v>
      </c>
      <c r="L19" s="71">
        <v>389</v>
      </c>
      <c r="M19" s="71">
        <v>440</v>
      </c>
      <c r="N19" s="71"/>
      <c r="O19" s="71">
        <v>0</v>
      </c>
      <c r="P19" s="71">
        <v>0</v>
      </c>
      <c r="Q19" s="71">
        <v>0</v>
      </c>
      <c r="R19" s="71">
        <v>0</v>
      </c>
      <c r="S19" s="71">
        <v>0</v>
      </c>
      <c r="T19" s="71"/>
      <c r="U19" s="71">
        <v>0</v>
      </c>
    </row>
    <row r="20" spans="1:21">
      <c r="A20" s="69">
        <v>2010</v>
      </c>
      <c r="B20" s="69" t="s">
        <v>190</v>
      </c>
      <c r="C20" s="69" t="s">
        <v>191</v>
      </c>
      <c r="D20" s="72" t="s">
        <v>126</v>
      </c>
      <c r="E20" s="70" t="s">
        <v>192</v>
      </c>
      <c r="F20" s="70" t="s">
        <v>193</v>
      </c>
      <c r="G20" s="70" t="s">
        <v>122</v>
      </c>
      <c r="H20" s="70" t="s">
        <v>129</v>
      </c>
      <c r="I20" s="70" t="s">
        <v>130</v>
      </c>
      <c r="J20" s="71">
        <v>24257</v>
      </c>
      <c r="K20" s="71">
        <v>44</v>
      </c>
      <c r="L20" s="71">
        <v>102</v>
      </c>
      <c r="M20" s="71">
        <v>146</v>
      </c>
      <c r="N20" s="71"/>
      <c r="O20" s="71">
        <v>7</v>
      </c>
      <c r="P20" s="71">
        <v>6</v>
      </c>
      <c r="Q20" s="71">
        <v>0</v>
      </c>
      <c r="R20" s="71">
        <v>0</v>
      </c>
      <c r="S20" s="71">
        <v>0</v>
      </c>
      <c r="T20" s="71">
        <v>111306</v>
      </c>
      <c r="U20" s="71">
        <v>13</v>
      </c>
    </row>
    <row r="21" spans="1:21">
      <c r="A21" s="69">
        <v>2010</v>
      </c>
      <c r="B21" s="69" t="s">
        <v>190</v>
      </c>
      <c r="C21" s="69" t="s">
        <v>191</v>
      </c>
      <c r="D21" s="70" t="s">
        <v>194</v>
      </c>
      <c r="E21" s="70" t="s">
        <v>195</v>
      </c>
      <c r="F21" s="70" t="s">
        <v>196</v>
      </c>
      <c r="G21" s="70" t="s">
        <v>122</v>
      </c>
      <c r="H21" s="70" t="s">
        <v>123</v>
      </c>
      <c r="I21" s="70" t="s">
        <v>124</v>
      </c>
      <c r="J21" s="71"/>
      <c r="K21" s="71"/>
      <c r="L21" s="71"/>
      <c r="M21" s="71">
        <v>0</v>
      </c>
      <c r="N21" s="71"/>
      <c r="O21" s="71">
        <v>3</v>
      </c>
      <c r="P21" s="71">
        <v>17</v>
      </c>
      <c r="Q21" s="71">
        <v>0</v>
      </c>
      <c r="R21" s="71">
        <v>0</v>
      </c>
      <c r="S21" s="71">
        <v>0</v>
      </c>
      <c r="T21" s="71"/>
      <c r="U21" s="71">
        <v>20</v>
      </c>
    </row>
    <row r="22" spans="1:21">
      <c r="A22" s="69">
        <v>2010</v>
      </c>
      <c r="B22" s="69" t="s">
        <v>190</v>
      </c>
      <c r="C22" s="69" t="s">
        <v>191</v>
      </c>
      <c r="D22" s="70" t="s">
        <v>197</v>
      </c>
      <c r="E22" s="70" t="s">
        <v>198</v>
      </c>
      <c r="F22" s="70" t="s">
        <v>199</v>
      </c>
      <c r="G22" s="70" t="s">
        <v>122</v>
      </c>
      <c r="H22" s="70" t="s">
        <v>123</v>
      </c>
      <c r="I22" s="70" t="s">
        <v>124</v>
      </c>
      <c r="J22" s="71">
        <v>34928</v>
      </c>
      <c r="K22" s="71">
        <v>111</v>
      </c>
      <c r="L22" s="71">
        <v>85</v>
      </c>
      <c r="M22" s="71">
        <v>196</v>
      </c>
      <c r="N22" s="71"/>
      <c r="O22" s="71">
        <v>6</v>
      </c>
      <c r="P22" s="71">
        <v>3</v>
      </c>
      <c r="Q22" s="71">
        <v>0</v>
      </c>
      <c r="R22" s="71">
        <v>0</v>
      </c>
      <c r="S22" s="71">
        <v>0</v>
      </c>
      <c r="T22" s="71">
        <v>79514</v>
      </c>
      <c r="U22" s="71">
        <v>9</v>
      </c>
    </row>
    <row r="23" spans="1:21">
      <c r="A23" s="69">
        <v>2010</v>
      </c>
      <c r="B23" s="69" t="s">
        <v>190</v>
      </c>
      <c r="C23" s="69" t="s">
        <v>191</v>
      </c>
      <c r="D23" s="70" t="s">
        <v>200</v>
      </c>
      <c r="E23" s="70" t="s">
        <v>201</v>
      </c>
      <c r="F23" s="70" t="s">
        <v>202</v>
      </c>
      <c r="G23" s="70" t="s">
        <v>122</v>
      </c>
      <c r="H23" s="70" t="s">
        <v>123</v>
      </c>
      <c r="I23" s="70" t="s">
        <v>124</v>
      </c>
      <c r="J23" s="71"/>
      <c r="K23" s="71"/>
      <c r="L23" s="71"/>
      <c r="M23" s="71">
        <v>0</v>
      </c>
      <c r="N23" s="71"/>
      <c r="O23" s="71">
        <v>0</v>
      </c>
      <c r="P23" s="71">
        <v>0</v>
      </c>
      <c r="Q23" s="71">
        <v>0</v>
      </c>
      <c r="R23" s="71">
        <v>0</v>
      </c>
      <c r="S23" s="71">
        <v>0</v>
      </c>
      <c r="T23" s="71"/>
      <c r="U23" s="71">
        <v>0</v>
      </c>
    </row>
    <row r="24" spans="1:21">
      <c r="A24" s="69">
        <v>2010</v>
      </c>
      <c r="B24" s="69" t="s">
        <v>190</v>
      </c>
      <c r="C24" s="69" t="s">
        <v>191</v>
      </c>
      <c r="D24" s="70" t="s">
        <v>137</v>
      </c>
      <c r="E24" s="70" t="s">
        <v>203</v>
      </c>
      <c r="F24" s="70" t="s">
        <v>204</v>
      </c>
      <c r="G24" s="70" t="s">
        <v>122</v>
      </c>
      <c r="H24" s="70" t="s">
        <v>123</v>
      </c>
      <c r="I24" s="70" t="s">
        <v>124</v>
      </c>
      <c r="J24" s="71">
        <v>6367</v>
      </c>
      <c r="K24" s="71">
        <v>9</v>
      </c>
      <c r="L24" s="71">
        <v>40</v>
      </c>
      <c r="M24" s="71">
        <v>49</v>
      </c>
      <c r="N24" s="71"/>
      <c r="O24" s="71">
        <v>1</v>
      </c>
      <c r="P24" s="71">
        <v>1</v>
      </c>
      <c r="Q24" s="71">
        <v>0</v>
      </c>
      <c r="R24" s="71">
        <v>0</v>
      </c>
      <c r="S24" s="71">
        <v>0</v>
      </c>
      <c r="T24" s="71">
        <v>26911</v>
      </c>
      <c r="U24" s="71">
        <v>2</v>
      </c>
    </row>
    <row r="25" spans="1:21">
      <c r="A25" s="69">
        <v>2010</v>
      </c>
      <c r="B25" s="69" t="s">
        <v>190</v>
      </c>
      <c r="C25" s="69" t="s">
        <v>191</v>
      </c>
      <c r="D25" s="70" t="s">
        <v>205</v>
      </c>
      <c r="E25" s="70" t="s">
        <v>206</v>
      </c>
      <c r="F25" s="70" t="s">
        <v>207</v>
      </c>
      <c r="G25" s="70" t="s">
        <v>122</v>
      </c>
      <c r="H25" s="70" t="s">
        <v>208</v>
      </c>
      <c r="I25" s="70" t="s">
        <v>185</v>
      </c>
      <c r="J25" s="71">
        <v>58294</v>
      </c>
      <c r="K25" s="71">
        <v>45</v>
      </c>
      <c r="L25" s="71">
        <v>234</v>
      </c>
      <c r="M25" s="71">
        <v>279</v>
      </c>
      <c r="N25" s="71"/>
      <c r="O25" s="71">
        <v>5</v>
      </c>
      <c r="P25" s="71">
        <v>7</v>
      </c>
      <c r="Q25" s="71">
        <v>0</v>
      </c>
      <c r="R25" s="71">
        <v>1</v>
      </c>
      <c r="S25" s="71">
        <v>0</v>
      </c>
      <c r="T25" s="71">
        <v>158550</v>
      </c>
      <c r="U25" s="71">
        <v>13</v>
      </c>
    </row>
    <row r="26" spans="1:21">
      <c r="A26" s="69">
        <v>2010</v>
      </c>
      <c r="B26" s="69" t="s">
        <v>190</v>
      </c>
      <c r="C26" s="69" t="s">
        <v>191</v>
      </c>
      <c r="D26" s="70" t="s">
        <v>143</v>
      </c>
      <c r="E26" s="70" t="s">
        <v>209</v>
      </c>
      <c r="F26" s="70" t="s">
        <v>210</v>
      </c>
      <c r="G26" s="70" t="s">
        <v>122</v>
      </c>
      <c r="H26" s="70" t="s">
        <v>146</v>
      </c>
      <c r="I26" s="70" t="s">
        <v>130</v>
      </c>
      <c r="J26" s="71">
        <v>91368</v>
      </c>
      <c r="K26" s="71">
        <v>13</v>
      </c>
      <c r="L26" s="71">
        <v>182</v>
      </c>
      <c r="M26" s="71">
        <v>195</v>
      </c>
      <c r="N26" s="71"/>
      <c r="O26" s="71">
        <v>6</v>
      </c>
      <c r="P26" s="71">
        <v>4</v>
      </c>
      <c r="Q26" s="71">
        <v>0</v>
      </c>
      <c r="R26" s="71">
        <v>0</v>
      </c>
      <c r="S26" s="71">
        <v>0</v>
      </c>
      <c r="T26" s="71">
        <v>228507</v>
      </c>
      <c r="U26" s="71">
        <v>10</v>
      </c>
    </row>
    <row r="27" spans="1:21">
      <c r="A27" s="69">
        <v>2010</v>
      </c>
      <c r="B27" s="69" t="s">
        <v>190</v>
      </c>
      <c r="C27" s="69" t="s">
        <v>191</v>
      </c>
      <c r="D27" s="70" t="s">
        <v>147</v>
      </c>
      <c r="E27" s="70" t="s">
        <v>211</v>
      </c>
      <c r="F27" s="70" t="s">
        <v>212</v>
      </c>
      <c r="G27" s="70" t="s">
        <v>122</v>
      </c>
      <c r="H27" s="70" t="s">
        <v>123</v>
      </c>
      <c r="I27" s="70" t="s">
        <v>124</v>
      </c>
      <c r="J27" s="71">
        <v>10454</v>
      </c>
      <c r="K27" s="71">
        <v>41</v>
      </c>
      <c r="L27" s="71">
        <v>31</v>
      </c>
      <c r="M27" s="71">
        <v>72</v>
      </c>
      <c r="N27" s="71"/>
      <c r="O27" s="71">
        <v>1</v>
      </c>
      <c r="P27" s="71">
        <v>1</v>
      </c>
      <c r="Q27" s="71">
        <v>0</v>
      </c>
      <c r="R27" s="71">
        <v>0</v>
      </c>
      <c r="S27" s="71">
        <v>0</v>
      </c>
      <c r="T27" s="71"/>
      <c r="U27" s="71">
        <v>2</v>
      </c>
    </row>
    <row r="28" spans="1:21">
      <c r="A28" s="69">
        <v>2010</v>
      </c>
      <c r="B28" s="69" t="s">
        <v>190</v>
      </c>
      <c r="C28" s="69" t="s">
        <v>191</v>
      </c>
      <c r="D28" s="70" t="s">
        <v>150</v>
      </c>
      <c r="E28" s="70" t="s">
        <v>213</v>
      </c>
      <c r="F28" s="70" t="s">
        <v>214</v>
      </c>
      <c r="G28" s="70" t="s">
        <v>122</v>
      </c>
      <c r="H28" s="70" t="s">
        <v>153</v>
      </c>
      <c r="I28" s="70" t="s">
        <v>154</v>
      </c>
      <c r="J28" s="71">
        <v>7912</v>
      </c>
      <c r="K28" s="71">
        <v>17</v>
      </c>
      <c r="L28" s="71">
        <v>84</v>
      </c>
      <c r="M28" s="71">
        <v>101</v>
      </c>
      <c r="N28" s="71"/>
      <c r="O28" s="71">
        <v>7</v>
      </c>
      <c r="P28" s="71">
        <v>1</v>
      </c>
      <c r="Q28" s="71">
        <v>0</v>
      </c>
      <c r="R28" s="71">
        <v>0</v>
      </c>
      <c r="S28" s="71">
        <v>0</v>
      </c>
      <c r="T28" s="71">
        <v>49793</v>
      </c>
      <c r="U28" s="71">
        <v>8</v>
      </c>
    </row>
    <row r="29" spans="1:21">
      <c r="A29" s="69">
        <v>2010</v>
      </c>
      <c r="B29" s="69" t="s">
        <v>190</v>
      </c>
      <c r="C29" s="69" t="s">
        <v>191</v>
      </c>
      <c r="D29" s="70" t="s">
        <v>158</v>
      </c>
      <c r="E29" s="70" t="s">
        <v>215</v>
      </c>
      <c r="F29" s="70" t="s">
        <v>216</v>
      </c>
      <c r="G29" s="70" t="s">
        <v>122</v>
      </c>
      <c r="H29" s="70" t="s">
        <v>161</v>
      </c>
      <c r="I29" s="70" t="s">
        <v>130</v>
      </c>
      <c r="J29" s="71"/>
      <c r="K29" s="71"/>
      <c r="L29" s="71"/>
      <c r="M29" s="71">
        <v>0</v>
      </c>
      <c r="N29" s="71"/>
      <c r="O29" s="71">
        <v>0</v>
      </c>
      <c r="P29" s="71">
        <v>0</v>
      </c>
      <c r="Q29" s="71">
        <v>0</v>
      </c>
      <c r="R29" s="71">
        <v>0</v>
      </c>
      <c r="S29" s="71">
        <v>0</v>
      </c>
      <c r="T29" s="71"/>
      <c r="U29" s="71">
        <v>0</v>
      </c>
    </row>
    <row r="30" spans="1:21">
      <c r="A30" s="69">
        <v>2010</v>
      </c>
      <c r="B30" s="69" t="s">
        <v>190</v>
      </c>
      <c r="C30" s="69" t="s">
        <v>191</v>
      </c>
      <c r="D30" s="70" t="s">
        <v>217</v>
      </c>
      <c r="E30" s="70" t="s">
        <v>218</v>
      </c>
      <c r="F30" s="70" t="s">
        <v>219</v>
      </c>
      <c r="G30" s="70" t="s">
        <v>122</v>
      </c>
      <c r="H30" s="70" t="s">
        <v>220</v>
      </c>
      <c r="I30" s="70" t="s">
        <v>85</v>
      </c>
      <c r="J30" s="71">
        <v>37519</v>
      </c>
      <c r="K30" s="71">
        <v>93</v>
      </c>
      <c r="L30" s="71">
        <v>65</v>
      </c>
      <c r="M30" s="71">
        <v>158</v>
      </c>
      <c r="N30" s="71"/>
      <c r="O30" s="71">
        <v>8</v>
      </c>
      <c r="P30" s="71">
        <v>5</v>
      </c>
      <c r="Q30" s="71">
        <v>0</v>
      </c>
      <c r="R30" s="71">
        <v>0</v>
      </c>
      <c r="S30" s="71">
        <v>0</v>
      </c>
      <c r="T30" s="71">
        <v>237125</v>
      </c>
      <c r="U30" s="71">
        <v>13</v>
      </c>
    </row>
    <row r="31" spans="1:21">
      <c r="A31" s="69">
        <v>2010</v>
      </c>
      <c r="B31" s="69" t="s">
        <v>190</v>
      </c>
      <c r="C31" s="69" t="s">
        <v>191</v>
      </c>
      <c r="D31" s="70" t="s">
        <v>170</v>
      </c>
      <c r="E31" s="70" t="s">
        <v>221</v>
      </c>
      <c r="F31" s="70" t="s">
        <v>222</v>
      </c>
      <c r="G31" s="70" t="s">
        <v>122</v>
      </c>
      <c r="H31" s="70" t="s">
        <v>173</v>
      </c>
      <c r="I31" s="70" t="s">
        <v>91</v>
      </c>
      <c r="J31" s="71">
        <v>241923</v>
      </c>
      <c r="K31" s="71">
        <v>340</v>
      </c>
      <c r="L31" s="71">
        <v>145</v>
      </c>
      <c r="M31" s="71">
        <v>485</v>
      </c>
      <c r="N31" s="71"/>
      <c r="O31" s="71">
        <v>11</v>
      </c>
      <c r="P31" s="71">
        <v>7</v>
      </c>
      <c r="Q31" s="71">
        <v>0</v>
      </c>
      <c r="R31" s="71">
        <v>0</v>
      </c>
      <c r="S31" s="71">
        <v>0</v>
      </c>
      <c r="T31" s="71">
        <v>298395</v>
      </c>
      <c r="U31" s="71">
        <v>18</v>
      </c>
    </row>
    <row r="32" spans="1:21">
      <c r="A32" s="69">
        <v>2010</v>
      </c>
      <c r="B32" s="69" t="s">
        <v>190</v>
      </c>
      <c r="C32" s="69" t="s">
        <v>191</v>
      </c>
      <c r="D32" s="72" t="s">
        <v>181</v>
      </c>
      <c r="E32" s="70" t="s">
        <v>223</v>
      </c>
      <c r="F32" s="70" t="s">
        <v>224</v>
      </c>
      <c r="G32" s="70" t="s">
        <v>122</v>
      </c>
      <c r="H32" s="70" t="s">
        <v>184</v>
      </c>
      <c r="I32" s="70" t="s">
        <v>185</v>
      </c>
      <c r="J32" s="71">
        <v>36558</v>
      </c>
      <c r="K32" s="71">
        <v>178</v>
      </c>
      <c r="L32" s="71">
        <v>16</v>
      </c>
      <c r="M32" s="71">
        <v>194</v>
      </c>
      <c r="N32" s="71"/>
      <c r="O32" s="71">
        <v>7</v>
      </c>
      <c r="P32" s="71">
        <v>1</v>
      </c>
      <c r="Q32" s="71">
        <v>0</v>
      </c>
      <c r="R32" s="71">
        <v>0</v>
      </c>
      <c r="S32" s="71">
        <v>0</v>
      </c>
      <c r="T32" s="71">
        <v>183967</v>
      </c>
      <c r="U32" s="71">
        <v>8</v>
      </c>
    </row>
    <row r="33" spans="1:21">
      <c r="A33" s="69">
        <v>2010</v>
      </c>
      <c r="B33" s="69" t="s">
        <v>190</v>
      </c>
      <c r="C33" s="69" t="s">
        <v>191</v>
      </c>
      <c r="D33" s="70" t="s">
        <v>186</v>
      </c>
      <c r="E33" s="70" t="s">
        <v>225</v>
      </c>
      <c r="F33" s="70" t="s">
        <v>226</v>
      </c>
      <c r="G33" s="70" t="s">
        <v>122</v>
      </c>
      <c r="H33" s="70" t="s">
        <v>189</v>
      </c>
      <c r="I33" s="70" t="s">
        <v>169</v>
      </c>
      <c r="J33" s="71"/>
      <c r="K33" s="71"/>
      <c r="L33" s="71"/>
      <c r="M33" s="71">
        <v>0</v>
      </c>
      <c r="N33" s="71"/>
      <c r="O33" s="71">
        <v>11</v>
      </c>
      <c r="P33" s="71">
        <v>16</v>
      </c>
      <c r="Q33" s="71">
        <v>0</v>
      </c>
      <c r="R33" s="71">
        <v>0</v>
      </c>
      <c r="S33" s="71">
        <v>0</v>
      </c>
      <c r="T33" s="71"/>
      <c r="U33" s="71">
        <v>27</v>
      </c>
    </row>
    <row r="34" spans="1:21">
      <c r="A34" s="69">
        <v>2010</v>
      </c>
      <c r="B34" s="69" t="s">
        <v>227</v>
      </c>
      <c r="C34" s="69" t="s">
        <v>228</v>
      </c>
      <c r="D34" s="70" t="s">
        <v>229</v>
      </c>
      <c r="E34" s="70" t="s">
        <v>230</v>
      </c>
      <c r="F34" s="70" t="s">
        <v>231</v>
      </c>
      <c r="G34" s="70" t="s">
        <v>122</v>
      </c>
      <c r="H34" s="70" t="s">
        <v>123</v>
      </c>
      <c r="I34" s="70" t="s">
        <v>124</v>
      </c>
      <c r="J34" s="71">
        <v>13109</v>
      </c>
      <c r="K34" s="71">
        <v>96</v>
      </c>
      <c r="L34" s="71">
        <v>22</v>
      </c>
      <c r="M34" s="71">
        <v>118</v>
      </c>
      <c r="N34" s="71"/>
      <c r="O34" s="71">
        <v>4</v>
      </c>
      <c r="P34" s="71">
        <v>1</v>
      </c>
      <c r="Q34" s="71">
        <v>0</v>
      </c>
      <c r="R34" s="71">
        <v>0</v>
      </c>
      <c r="S34" s="71">
        <v>0</v>
      </c>
      <c r="T34" s="71"/>
      <c r="U34" s="71">
        <v>5</v>
      </c>
    </row>
    <row r="35" spans="1:21">
      <c r="A35" s="69">
        <v>2010</v>
      </c>
      <c r="B35" s="69" t="s">
        <v>227</v>
      </c>
      <c r="C35" s="69" t="s">
        <v>228</v>
      </c>
      <c r="D35" s="70" t="s">
        <v>126</v>
      </c>
      <c r="E35" s="70" t="s">
        <v>232</v>
      </c>
      <c r="F35" s="70" t="s">
        <v>233</v>
      </c>
      <c r="G35" s="70" t="s">
        <v>122</v>
      </c>
      <c r="H35" s="70" t="s">
        <v>129</v>
      </c>
      <c r="I35" s="70" t="s">
        <v>130</v>
      </c>
      <c r="J35" s="71">
        <v>159840</v>
      </c>
      <c r="K35" s="71">
        <v>161</v>
      </c>
      <c r="L35" s="71">
        <v>339</v>
      </c>
      <c r="M35" s="71">
        <v>500</v>
      </c>
      <c r="N35" s="71"/>
      <c r="O35" s="71">
        <v>39</v>
      </c>
      <c r="P35" s="71">
        <v>35</v>
      </c>
      <c r="Q35" s="71">
        <v>0</v>
      </c>
      <c r="R35" s="71">
        <v>0</v>
      </c>
      <c r="S35" s="71">
        <v>0</v>
      </c>
      <c r="T35" s="71">
        <v>381148</v>
      </c>
      <c r="U35" s="71">
        <v>74</v>
      </c>
    </row>
    <row r="36" spans="1:21">
      <c r="A36" s="69">
        <v>2010</v>
      </c>
      <c r="B36" s="69" t="s">
        <v>227</v>
      </c>
      <c r="C36" s="69" t="s">
        <v>228</v>
      </c>
      <c r="D36" s="72" t="s">
        <v>234</v>
      </c>
      <c r="E36" s="70" t="s">
        <v>235</v>
      </c>
      <c r="F36" s="70" t="s">
        <v>236</v>
      </c>
      <c r="G36" s="70" t="s">
        <v>122</v>
      </c>
      <c r="H36" s="70" t="s">
        <v>123</v>
      </c>
      <c r="I36" s="70" t="s">
        <v>124</v>
      </c>
      <c r="J36" s="71">
        <v>1488</v>
      </c>
      <c r="K36" s="71">
        <v>37</v>
      </c>
      <c r="L36" s="71">
        <v>31</v>
      </c>
      <c r="M36" s="71">
        <v>68</v>
      </c>
      <c r="N36" s="71"/>
      <c r="O36" s="71">
        <v>1</v>
      </c>
      <c r="P36" s="71">
        <v>0</v>
      </c>
      <c r="Q36" s="71">
        <v>0</v>
      </c>
      <c r="R36" s="71">
        <v>0</v>
      </c>
      <c r="S36" s="71">
        <v>0</v>
      </c>
      <c r="T36" s="71">
        <v>79499</v>
      </c>
      <c r="U36" s="71">
        <v>1</v>
      </c>
    </row>
    <row r="37" spans="1:21">
      <c r="A37" s="69">
        <v>2010</v>
      </c>
      <c r="B37" s="69" t="s">
        <v>227</v>
      </c>
      <c r="C37" s="69" t="s">
        <v>228</v>
      </c>
      <c r="D37" s="70" t="s">
        <v>200</v>
      </c>
      <c r="E37" s="70" t="s">
        <v>237</v>
      </c>
      <c r="F37" s="70" t="s">
        <v>238</v>
      </c>
      <c r="G37" s="70" t="s">
        <v>122</v>
      </c>
      <c r="H37" s="70" t="s">
        <v>123</v>
      </c>
      <c r="I37" s="70" t="s">
        <v>124</v>
      </c>
      <c r="J37" s="71"/>
      <c r="K37" s="71"/>
      <c r="L37" s="71"/>
      <c r="M37" s="71">
        <v>0</v>
      </c>
      <c r="N37" s="71"/>
      <c r="O37" s="71">
        <v>0</v>
      </c>
      <c r="P37" s="71">
        <v>0</v>
      </c>
      <c r="Q37" s="71">
        <v>0</v>
      </c>
      <c r="R37" s="71">
        <v>0</v>
      </c>
      <c r="S37" s="71">
        <v>0</v>
      </c>
      <c r="T37" s="71"/>
      <c r="U37" s="71">
        <v>0</v>
      </c>
    </row>
    <row r="38" spans="1:21">
      <c r="A38" s="69">
        <v>2010</v>
      </c>
      <c r="B38" s="69" t="s">
        <v>227</v>
      </c>
      <c r="C38" s="69" t="s">
        <v>228</v>
      </c>
      <c r="D38" s="70" t="s">
        <v>239</v>
      </c>
      <c r="E38" s="70" t="s">
        <v>240</v>
      </c>
      <c r="F38" s="70" t="s">
        <v>241</v>
      </c>
      <c r="G38" s="70" t="s">
        <v>122</v>
      </c>
      <c r="H38" s="70" t="s">
        <v>123</v>
      </c>
      <c r="I38" s="70" t="s">
        <v>124</v>
      </c>
      <c r="J38" s="71">
        <v>25456</v>
      </c>
      <c r="K38" s="71">
        <v>48</v>
      </c>
      <c r="L38" s="71">
        <v>87</v>
      </c>
      <c r="M38" s="71">
        <v>135</v>
      </c>
      <c r="N38" s="71"/>
      <c r="O38" s="71">
        <v>3</v>
      </c>
      <c r="P38" s="71">
        <v>2</v>
      </c>
      <c r="Q38" s="71">
        <v>1</v>
      </c>
      <c r="R38" s="71">
        <v>0</v>
      </c>
      <c r="S38" s="71">
        <v>0</v>
      </c>
      <c r="T38" s="71">
        <v>46680</v>
      </c>
      <c r="U38" s="71">
        <v>6</v>
      </c>
    </row>
    <row r="39" spans="1:21">
      <c r="A39" s="69">
        <v>2010</v>
      </c>
      <c r="B39" s="69" t="s">
        <v>227</v>
      </c>
      <c r="C39" s="69" t="s">
        <v>228</v>
      </c>
      <c r="D39" s="70" t="s">
        <v>134</v>
      </c>
      <c r="E39" s="70" t="s">
        <v>242</v>
      </c>
      <c r="F39" s="70" t="s">
        <v>243</v>
      </c>
      <c r="G39" s="70" t="s">
        <v>122</v>
      </c>
      <c r="H39" s="70" t="s">
        <v>123</v>
      </c>
      <c r="I39" s="70" t="s">
        <v>124</v>
      </c>
      <c r="J39" s="71"/>
      <c r="K39" s="71"/>
      <c r="L39" s="71"/>
      <c r="M39" s="71">
        <v>0</v>
      </c>
      <c r="N39" s="71"/>
      <c r="O39" s="71">
        <v>0</v>
      </c>
      <c r="P39" s="71">
        <v>0</v>
      </c>
      <c r="Q39" s="71">
        <v>0</v>
      </c>
      <c r="R39" s="71">
        <v>0</v>
      </c>
      <c r="S39" s="71">
        <v>0</v>
      </c>
      <c r="T39" s="71"/>
      <c r="U39" s="71">
        <v>0</v>
      </c>
    </row>
    <row r="40" spans="1:21">
      <c r="A40" s="69">
        <v>2010</v>
      </c>
      <c r="B40" s="69" t="s">
        <v>227</v>
      </c>
      <c r="C40" s="69" t="s">
        <v>228</v>
      </c>
      <c r="D40" s="70" t="s">
        <v>137</v>
      </c>
      <c r="E40" s="70" t="s">
        <v>244</v>
      </c>
      <c r="F40" s="70" t="s">
        <v>245</v>
      </c>
      <c r="G40" s="70" t="s">
        <v>122</v>
      </c>
      <c r="H40" s="70" t="s">
        <v>123</v>
      </c>
      <c r="I40" s="70" t="s">
        <v>124</v>
      </c>
      <c r="J40" s="71">
        <v>123527</v>
      </c>
      <c r="K40" s="71">
        <v>43</v>
      </c>
      <c r="L40" s="71">
        <v>119</v>
      </c>
      <c r="M40" s="71">
        <v>162</v>
      </c>
      <c r="N40" s="71"/>
      <c r="O40" s="71">
        <v>5</v>
      </c>
      <c r="P40" s="71">
        <v>2</v>
      </c>
      <c r="Q40" s="71">
        <v>0</v>
      </c>
      <c r="R40" s="71">
        <v>0</v>
      </c>
      <c r="S40" s="71">
        <v>0</v>
      </c>
      <c r="T40" s="71">
        <v>61585</v>
      </c>
      <c r="U40" s="71">
        <v>7</v>
      </c>
    </row>
    <row r="41" spans="1:21">
      <c r="A41" s="69">
        <v>2010</v>
      </c>
      <c r="B41" s="69" t="s">
        <v>227</v>
      </c>
      <c r="C41" s="69" t="s">
        <v>228</v>
      </c>
      <c r="D41" s="70" t="s">
        <v>246</v>
      </c>
      <c r="E41" s="70" t="s">
        <v>247</v>
      </c>
      <c r="F41" s="70" t="s">
        <v>248</v>
      </c>
      <c r="G41" s="70" t="s">
        <v>122</v>
      </c>
      <c r="H41" s="70" t="s">
        <v>123</v>
      </c>
      <c r="I41" s="70" t="s">
        <v>124</v>
      </c>
      <c r="J41" s="71">
        <v>171927</v>
      </c>
      <c r="K41" s="71">
        <v>232</v>
      </c>
      <c r="L41" s="71">
        <v>295</v>
      </c>
      <c r="M41" s="71">
        <v>527</v>
      </c>
      <c r="N41" s="71"/>
      <c r="O41" s="71">
        <v>17</v>
      </c>
      <c r="P41" s="71">
        <v>14</v>
      </c>
      <c r="Q41" s="71">
        <v>0</v>
      </c>
      <c r="R41" s="71">
        <v>0</v>
      </c>
      <c r="S41" s="71">
        <v>0</v>
      </c>
      <c r="T41" s="71"/>
      <c r="U41" s="71">
        <v>31</v>
      </c>
    </row>
    <row r="42" spans="1:21">
      <c r="A42" s="69">
        <v>2010</v>
      </c>
      <c r="B42" s="69" t="s">
        <v>227</v>
      </c>
      <c r="C42" s="69" t="s">
        <v>228</v>
      </c>
      <c r="D42" s="70" t="s">
        <v>249</v>
      </c>
      <c r="E42" s="70" t="s">
        <v>250</v>
      </c>
      <c r="F42" s="70" t="s">
        <v>251</v>
      </c>
      <c r="G42" s="70" t="s">
        <v>122</v>
      </c>
      <c r="H42" s="70" t="s">
        <v>208</v>
      </c>
      <c r="I42" s="70" t="s">
        <v>185</v>
      </c>
      <c r="J42" s="71">
        <v>251290</v>
      </c>
      <c r="K42" s="71">
        <v>229</v>
      </c>
      <c r="L42" s="71">
        <v>285</v>
      </c>
      <c r="M42" s="71">
        <v>514</v>
      </c>
      <c r="N42" s="71"/>
      <c r="O42" s="71">
        <v>18</v>
      </c>
      <c r="P42" s="71">
        <v>13</v>
      </c>
      <c r="Q42" s="71">
        <v>0</v>
      </c>
      <c r="R42" s="71">
        <v>0</v>
      </c>
      <c r="S42" s="71">
        <v>0</v>
      </c>
      <c r="T42" s="71">
        <v>364033</v>
      </c>
      <c r="U42" s="71">
        <v>31</v>
      </c>
    </row>
    <row r="43" spans="1:21">
      <c r="A43" s="69">
        <v>2010</v>
      </c>
      <c r="B43" s="69" t="s">
        <v>227</v>
      </c>
      <c r="C43" s="69" t="s">
        <v>228</v>
      </c>
      <c r="D43" s="70" t="s">
        <v>252</v>
      </c>
      <c r="E43" s="70" t="s">
        <v>253</v>
      </c>
      <c r="F43" s="70" t="s">
        <v>254</v>
      </c>
      <c r="G43" s="70" t="s">
        <v>122</v>
      </c>
      <c r="H43" s="70" t="s">
        <v>123</v>
      </c>
      <c r="I43" s="70" t="s">
        <v>124</v>
      </c>
      <c r="J43" s="71"/>
      <c r="K43" s="71"/>
      <c r="L43" s="71"/>
      <c r="M43" s="71">
        <v>0</v>
      </c>
      <c r="N43" s="71"/>
      <c r="O43" s="71">
        <v>0</v>
      </c>
      <c r="P43" s="71">
        <v>0</v>
      </c>
      <c r="Q43" s="71">
        <v>0</v>
      </c>
      <c r="R43" s="71">
        <v>0</v>
      </c>
      <c r="S43" s="71">
        <v>0</v>
      </c>
      <c r="T43" s="71"/>
      <c r="U43" s="71">
        <v>0</v>
      </c>
    </row>
    <row r="44" spans="1:21">
      <c r="A44" s="69">
        <v>2010</v>
      </c>
      <c r="B44" s="69" t="s">
        <v>227</v>
      </c>
      <c r="C44" s="69" t="s">
        <v>228</v>
      </c>
      <c r="D44" s="70" t="s">
        <v>255</v>
      </c>
      <c r="E44" s="70" t="s">
        <v>256</v>
      </c>
      <c r="F44" s="70" t="s">
        <v>257</v>
      </c>
      <c r="G44" s="70" t="s">
        <v>122</v>
      </c>
      <c r="H44" s="70" t="s">
        <v>123</v>
      </c>
      <c r="I44" s="70" t="s">
        <v>124</v>
      </c>
      <c r="J44" s="71">
        <v>52663</v>
      </c>
      <c r="K44" s="71">
        <v>204</v>
      </c>
      <c r="L44" s="71">
        <v>208</v>
      </c>
      <c r="M44" s="71">
        <v>412</v>
      </c>
      <c r="N44" s="71"/>
      <c r="O44" s="71">
        <v>10</v>
      </c>
      <c r="P44" s="71">
        <v>13</v>
      </c>
      <c r="Q44" s="71">
        <v>0</v>
      </c>
      <c r="R44" s="71">
        <v>0</v>
      </c>
      <c r="S44" s="71">
        <v>0</v>
      </c>
      <c r="T44" s="71">
        <v>281752</v>
      </c>
      <c r="U44" s="71">
        <v>23</v>
      </c>
    </row>
    <row r="45" spans="1:21">
      <c r="A45" s="69">
        <v>2010</v>
      </c>
      <c r="B45" s="69" t="s">
        <v>227</v>
      </c>
      <c r="C45" s="69" t="s">
        <v>228</v>
      </c>
      <c r="D45" s="70" t="s">
        <v>143</v>
      </c>
      <c r="E45" s="70" t="s">
        <v>258</v>
      </c>
      <c r="F45" s="70" t="s">
        <v>259</v>
      </c>
      <c r="G45" s="70" t="s">
        <v>122</v>
      </c>
      <c r="H45" s="70" t="s">
        <v>146</v>
      </c>
      <c r="I45" s="70" t="s">
        <v>130</v>
      </c>
      <c r="J45" s="71">
        <v>35731</v>
      </c>
      <c r="K45" s="71">
        <v>65</v>
      </c>
      <c r="L45" s="71">
        <v>158</v>
      </c>
      <c r="M45" s="71">
        <v>223</v>
      </c>
      <c r="N45" s="71"/>
      <c r="O45" s="71">
        <v>9</v>
      </c>
      <c r="P45" s="71">
        <v>8</v>
      </c>
      <c r="Q45" s="71">
        <v>0</v>
      </c>
      <c r="R45" s="71">
        <v>0</v>
      </c>
      <c r="S45" s="71">
        <v>0</v>
      </c>
      <c r="T45" s="71">
        <v>21114</v>
      </c>
      <c r="U45" s="71">
        <v>17</v>
      </c>
    </row>
    <row r="46" spans="1:21">
      <c r="A46" s="69">
        <v>2010</v>
      </c>
      <c r="B46" s="69" t="s">
        <v>227</v>
      </c>
      <c r="C46" s="69" t="s">
        <v>228</v>
      </c>
      <c r="D46" s="70" t="s">
        <v>260</v>
      </c>
      <c r="E46" s="70" t="s">
        <v>261</v>
      </c>
      <c r="F46" s="70" t="s">
        <v>262</v>
      </c>
      <c r="G46" s="70" t="s">
        <v>122</v>
      </c>
      <c r="H46" s="70" t="s">
        <v>123</v>
      </c>
      <c r="I46" s="70" t="s">
        <v>124</v>
      </c>
      <c r="J46" s="71"/>
      <c r="K46" s="71"/>
      <c r="L46" s="71"/>
      <c r="M46" s="71">
        <v>0</v>
      </c>
      <c r="N46" s="71"/>
      <c r="O46" s="71">
        <v>0</v>
      </c>
      <c r="P46" s="71">
        <v>0</v>
      </c>
      <c r="Q46" s="71">
        <v>0</v>
      </c>
      <c r="R46" s="71">
        <v>0</v>
      </c>
      <c r="S46" s="71">
        <v>0</v>
      </c>
      <c r="T46" s="71"/>
      <c r="U46" s="71">
        <v>0</v>
      </c>
    </row>
    <row r="47" spans="1:21">
      <c r="A47" s="69">
        <v>2010</v>
      </c>
      <c r="B47" s="69" t="s">
        <v>227</v>
      </c>
      <c r="C47" s="69" t="s">
        <v>228</v>
      </c>
      <c r="D47" s="70" t="s">
        <v>147</v>
      </c>
      <c r="E47" s="70" t="s">
        <v>263</v>
      </c>
      <c r="F47" s="70" t="s">
        <v>212</v>
      </c>
      <c r="G47" s="70" t="s">
        <v>122</v>
      </c>
      <c r="H47" s="70" t="s">
        <v>123</v>
      </c>
      <c r="I47" s="70" t="s">
        <v>124</v>
      </c>
      <c r="J47" s="71">
        <v>7938</v>
      </c>
      <c r="K47" s="71">
        <v>53</v>
      </c>
      <c r="L47" s="71">
        <v>8</v>
      </c>
      <c r="M47" s="71">
        <v>61</v>
      </c>
      <c r="N47" s="71"/>
      <c r="O47" s="71">
        <v>2</v>
      </c>
      <c r="P47" s="71">
        <v>0</v>
      </c>
      <c r="Q47" s="71">
        <v>0</v>
      </c>
      <c r="R47" s="71">
        <v>0</v>
      </c>
      <c r="S47" s="71">
        <v>0</v>
      </c>
      <c r="T47" s="71"/>
      <c r="U47" s="71">
        <v>2</v>
      </c>
    </row>
    <row r="48" spans="1:21">
      <c r="A48" s="69">
        <v>2010</v>
      </c>
      <c r="B48" s="69" t="s">
        <v>227</v>
      </c>
      <c r="C48" s="69" t="s">
        <v>228</v>
      </c>
      <c r="D48" s="70" t="s">
        <v>150</v>
      </c>
      <c r="E48" s="70" t="s">
        <v>264</v>
      </c>
      <c r="F48" s="70" t="s">
        <v>265</v>
      </c>
      <c r="G48" s="70" t="s">
        <v>122</v>
      </c>
      <c r="H48" s="70" t="s">
        <v>153</v>
      </c>
      <c r="I48" s="70" t="s">
        <v>154</v>
      </c>
      <c r="J48" s="71">
        <v>3529</v>
      </c>
      <c r="K48" s="71">
        <v>47</v>
      </c>
      <c r="L48" s="71">
        <v>54</v>
      </c>
      <c r="M48" s="71">
        <v>101</v>
      </c>
      <c r="N48" s="71"/>
      <c r="O48" s="71">
        <v>0</v>
      </c>
      <c r="P48" s="71"/>
      <c r="Q48" s="71"/>
      <c r="R48" s="71"/>
      <c r="S48" s="71"/>
      <c r="T48" s="71">
        <v>33471</v>
      </c>
      <c r="U48" s="71">
        <v>5</v>
      </c>
    </row>
    <row r="49" spans="1:21">
      <c r="A49" s="69">
        <v>2010</v>
      </c>
      <c r="B49" s="69" t="s">
        <v>227</v>
      </c>
      <c r="C49" s="69" t="s">
        <v>228</v>
      </c>
      <c r="D49" s="70" t="s">
        <v>217</v>
      </c>
      <c r="E49" s="70" t="s">
        <v>266</v>
      </c>
      <c r="F49" s="70" t="s">
        <v>267</v>
      </c>
      <c r="G49" s="70" t="s">
        <v>122</v>
      </c>
      <c r="H49" s="70" t="s">
        <v>220</v>
      </c>
      <c r="I49" s="70" t="s">
        <v>85</v>
      </c>
      <c r="J49" s="71"/>
      <c r="K49" s="71"/>
      <c r="L49" s="71"/>
      <c r="M49" s="71">
        <v>0</v>
      </c>
      <c r="N49" s="71"/>
      <c r="O49" s="71">
        <v>0</v>
      </c>
      <c r="P49" s="71">
        <v>0</v>
      </c>
      <c r="Q49" s="71">
        <v>0</v>
      </c>
      <c r="R49" s="71">
        <v>0</v>
      </c>
      <c r="S49" s="71">
        <v>0</v>
      </c>
      <c r="T49" s="71"/>
      <c r="U49" s="71">
        <v>0</v>
      </c>
    </row>
    <row r="50" spans="1:21">
      <c r="A50" s="69">
        <v>2010</v>
      </c>
      <c r="B50" s="69" t="s">
        <v>227</v>
      </c>
      <c r="C50" s="69" t="s">
        <v>228</v>
      </c>
      <c r="D50" s="70" t="s">
        <v>268</v>
      </c>
      <c r="E50" s="70" t="s">
        <v>269</v>
      </c>
      <c r="F50" s="70" t="s">
        <v>270</v>
      </c>
      <c r="G50" s="70" t="s">
        <v>122</v>
      </c>
      <c r="H50" s="70" t="s">
        <v>123</v>
      </c>
      <c r="I50" s="70" t="s">
        <v>124</v>
      </c>
      <c r="J50" s="71">
        <v>1264</v>
      </c>
      <c r="K50" s="71">
        <v>19</v>
      </c>
      <c r="L50" s="71">
        <v>14</v>
      </c>
      <c r="M50" s="71">
        <v>33</v>
      </c>
      <c r="N50" s="71"/>
      <c r="O50" s="71">
        <v>3</v>
      </c>
      <c r="P50" s="71">
        <v>0</v>
      </c>
      <c r="Q50" s="71">
        <v>0</v>
      </c>
      <c r="R50" s="71">
        <v>0</v>
      </c>
      <c r="S50" s="71">
        <v>0</v>
      </c>
      <c r="T50" s="71">
        <v>17348</v>
      </c>
      <c r="U50" s="71">
        <v>3</v>
      </c>
    </row>
    <row r="51" spans="1:21">
      <c r="A51" s="69">
        <v>2010</v>
      </c>
      <c r="B51" s="69" t="s">
        <v>227</v>
      </c>
      <c r="C51" s="69" t="s">
        <v>228</v>
      </c>
      <c r="D51" s="72" t="s">
        <v>271</v>
      </c>
      <c r="E51" s="70" t="s">
        <v>272</v>
      </c>
      <c r="F51" s="70" t="s">
        <v>273</v>
      </c>
      <c r="G51" s="70" t="s">
        <v>122</v>
      </c>
      <c r="H51" s="70" t="s">
        <v>123</v>
      </c>
      <c r="I51" s="70" t="s">
        <v>124</v>
      </c>
      <c r="J51" s="71">
        <v>404</v>
      </c>
      <c r="K51" s="71">
        <v>45</v>
      </c>
      <c r="L51" s="71">
        <v>51</v>
      </c>
      <c r="M51" s="71">
        <v>96</v>
      </c>
      <c r="N51" s="71"/>
      <c r="O51" s="71">
        <v>1</v>
      </c>
      <c r="P51" s="71">
        <v>0</v>
      </c>
      <c r="Q51" s="71">
        <v>0</v>
      </c>
      <c r="R51" s="71">
        <v>0</v>
      </c>
      <c r="S51" s="71">
        <v>0</v>
      </c>
      <c r="T51" s="71">
        <v>94334</v>
      </c>
      <c r="U51" s="71">
        <v>1</v>
      </c>
    </row>
    <row r="52" spans="1:21">
      <c r="A52" s="69">
        <v>2010</v>
      </c>
      <c r="B52" s="69" t="s">
        <v>227</v>
      </c>
      <c r="C52" s="69" t="s">
        <v>228</v>
      </c>
      <c r="D52" s="70" t="s">
        <v>274</v>
      </c>
      <c r="E52" s="70" t="s">
        <v>275</v>
      </c>
      <c r="F52" s="70" t="s">
        <v>276</v>
      </c>
      <c r="G52" s="70" t="s">
        <v>122</v>
      </c>
      <c r="H52" s="70" t="s">
        <v>123</v>
      </c>
      <c r="I52" s="70" t="s">
        <v>124</v>
      </c>
      <c r="J52" s="71">
        <v>278911</v>
      </c>
      <c r="K52" s="71">
        <v>78</v>
      </c>
      <c r="L52" s="71">
        <v>619</v>
      </c>
      <c r="M52" s="71">
        <v>697</v>
      </c>
      <c r="N52" s="71"/>
      <c r="O52" s="71">
        <v>0</v>
      </c>
      <c r="P52" s="71"/>
      <c r="Q52" s="71"/>
      <c r="R52" s="71"/>
      <c r="S52" s="71"/>
      <c r="T52" s="71">
        <v>107519</v>
      </c>
      <c r="U52" s="71">
        <v>160</v>
      </c>
    </row>
    <row r="53" spans="1:21">
      <c r="A53" s="69">
        <v>2010</v>
      </c>
      <c r="B53" s="69" t="s">
        <v>227</v>
      </c>
      <c r="C53" s="69" t="s">
        <v>228</v>
      </c>
      <c r="D53" s="70" t="s">
        <v>165</v>
      </c>
      <c r="E53" s="70" t="s">
        <v>277</v>
      </c>
      <c r="F53" s="70" t="s">
        <v>168</v>
      </c>
      <c r="G53" s="70" t="s">
        <v>122</v>
      </c>
      <c r="H53" s="70" t="s">
        <v>168</v>
      </c>
      <c r="I53" s="70" t="s">
        <v>169</v>
      </c>
      <c r="J53" s="71"/>
      <c r="K53" s="71"/>
      <c r="L53" s="71"/>
      <c r="M53" s="71">
        <v>0</v>
      </c>
      <c r="N53" s="71"/>
      <c r="O53" s="71">
        <v>0</v>
      </c>
      <c r="P53" s="71">
        <v>0</v>
      </c>
      <c r="Q53" s="71">
        <v>0</v>
      </c>
      <c r="R53" s="71">
        <v>0</v>
      </c>
      <c r="S53" s="71">
        <v>0</v>
      </c>
      <c r="T53" s="71"/>
      <c r="U53" s="71">
        <v>0</v>
      </c>
    </row>
    <row r="54" spans="1:21">
      <c r="A54" s="69">
        <v>2010</v>
      </c>
      <c r="B54" s="69" t="s">
        <v>227</v>
      </c>
      <c r="C54" s="69" t="s">
        <v>228</v>
      </c>
      <c r="D54" s="70" t="s">
        <v>170</v>
      </c>
      <c r="E54" s="70" t="s">
        <v>278</v>
      </c>
      <c r="F54" s="70" t="s">
        <v>279</v>
      </c>
      <c r="G54" s="70" t="s">
        <v>122</v>
      </c>
      <c r="H54" s="70" t="s">
        <v>173</v>
      </c>
      <c r="I54" s="70" t="s">
        <v>91</v>
      </c>
      <c r="J54" s="71">
        <v>162225</v>
      </c>
      <c r="K54" s="71">
        <v>184</v>
      </c>
      <c r="L54" s="71">
        <v>247</v>
      </c>
      <c r="M54" s="71">
        <v>431</v>
      </c>
      <c r="N54" s="71"/>
      <c r="O54" s="71">
        <v>20</v>
      </c>
      <c r="P54" s="71">
        <v>13</v>
      </c>
      <c r="Q54" s="71">
        <v>0</v>
      </c>
      <c r="R54" s="71">
        <v>0</v>
      </c>
      <c r="S54" s="71">
        <v>0</v>
      </c>
      <c r="T54" s="71">
        <v>406911</v>
      </c>
      <c r="U54" s="71">
        <v>33</v>
      </c>
    </row>
    <row r="55" spans="1:21">
      <c r="A55" s="69">
        <v>2010</v>
      </c>
      <c r="B55" s="69" t="s">
        <v>227</v>
      </c>
      <c r="C55" s="69" t="s">
        <v>228</v>
      </c>
      <c r="D55" s="72" t="s">
        <v>280</v>
      </c>
      <c r="E55" s="70" t="s">
        <v>281</v>
      </c>
      <c r="F55" s="70" t="s">
        <v>282</v>
      </c>
      <c r="G55" s="70" t="s">
        <v>122</v>
      </c>
      <c r="H55" s="70" t="s">
        <v>123</v>
      </c>
      <c r="I55" s="70" t="s">
        <v>124</v>
      </c>
      <c r="J55" s="71"/>
      <c r="K55" s="71"/>
      <c r="L55" s="71"/>
      <c r="M55" s="71">
        <v>0</v>
      </c>
      <c r="N55" s="71"/>
      <c r="O55" s="71">
        <v>0</v>
      </c>
      <c r="P55" s="71">
        <v>0</v>
      </c>
      <c r="Q55" s="71">
        <v>0</v>
      </c>
      <c r="R55" s="71">
        <v>0</v>
      </c>
      <c r="S55" s="71">
        <v>0</v>
      </c>
      <c r="T55" s="71"/>
      <c r="U55" s="71">
        <v>0</v>
      </c>
    </row>
    <row r="56" spans="1:21">
      <c r="A56" s="69">
        <v>2010</v>
      </c>
      <c r="B56" s="69" t="s">
        <v>227</v>
      </c>
      <c r="C56" s="69" t="s">
        <v>228</v>
      </c>
      <c r="D56" s="70" t="s">
        <v>283</v>
      </c>
      <c r="E56" s="70" t="s">
        <v>284</v>
      </c>
      <c r="F56" s="70" t="s">
        <v>285</v>
      </c>
      <c r="G56" s="70" t="s">
        <v>122</v>
      </c>
      <c r="H56" s="70" t="s">
        <v>123</v>
      </c>
      <c r="I56" s="70" t="s">
        <v>124</v>
      </c>
      <c r="J56" s="71">
        <v>2178</v>
      </c>
      <c r="K56" s="71">
        <v>71</v>
      </c>
      <c r="L56" s="71">
        <v>16</v>
      </c>
      <c r="M56" s="71">
        <v>87</v>
      </c>
      <c r="N56" s="71"/>
      <c r="O56" s="71">
        <v>4</v>
      </c>
      <c r="P56" s="71">
        <v>0</v>
      </c>
      <c r="Q56" s="71">
        <v>0</v>
      </c>
      <c r="R56" s="71">
        <v>0</v>
      </c>
      <c r="S56" s="71">
        <v>0</v>
      </c>
      <c r="T56" s="71">
        <v>87912</v>
      </c>
      <c r="U56" s="71">
        <v>4</v>
      </c>
    </row>
    <row r="57" spans="1:21">
      <c r="A57" s="69">
        <v>2010</v>
      </c>
      <c r="B57" s="69" t="s">
        <v>227</v>
      </c>
      <c r="C57" s="69" t="s">
        <v>228</v>
      </c>
      <c r="D57" s="72" t="s">
        <v>181</v>
      </c>
      <c r="E57" s="70" t="s">
        <v>286</v>
      </c>
      <c r="F57" s="70" t="s">
        <v>287</v>
      </c>
      <c r="G57" s="70" t="s">
        <v>122</v>
      </c>
      <c r="H57" s="70" t="s">
        <v>184</v>
      </c>
      <c r="I57" s="70" t="s">
        <v>185</v>
      </c>
      <c r="J57" s="71">
        <v>284945</v>
      </c>
      <c r="K57" s="71">
        <v>395</v>
      </c>
      <c r="L57" s="71">
        <v>529</v>
      </c>
      <c r="M57" s="71">
        <v>924</v>
      </c>
      <c r="N57" s="71"/>
      <c r="O57" s="71">
        <v>28</v>
      </c>
      <c r="P57" s="71">
        <v>16</v>
      </c>
      <c r="Q57" s="71">
        <v>0</v>
      </c>
      <c r="R57" s="71">
        <v>0</v>
      </c>
      <c r="S57" s="71">
        <v>0</v>
      </c>
      <c r="T57" s="71">
        <v>685576</v>
      </c>
      <c r="U57" s="71">
        <v>44</v>
      </c>
    </row>
    <row r="58" spans="1:21">
      <c r="A58" s="69">
        <v>2010</v>
      </c>
      <c r="B58" s="69" t="s">
        <v>227</v>
      </c>
      <c r="C58" s="69" t="s">
        <v>228</v>
      </c>
      <c r="D58" s="70" t="s">
        <v>288</v>
      </c>
      <c r="E58" s="70" t="s">
        <v>289</v>
      </c>
      <c r="F58" s="70" t="s">
        <v>290</v>
      </c>
      <c r="G58" s="70" t="s">
        <v>122</v>
      </c>
      <c r="H58" s="70" t="s">
        <v>161</v>
      </c>
      <c r="I58" s="70" t="s">
        <v>130</v>
      </c>
      <c r="J58" s="71">
        <v>157242</v>
      </c>
      <c r="K58" s="71">
        <v>235</v>
      </c>
      <c r="L58" s="71">
        <v>228</v>
      </c>
      <c r="M58" s="71">
        <v>463</v>
      </c>
      <c r="N58" s="71"/>
      <c r="O58" s="71">
        <v>10</v>
      </c>
      <c r="P58" s="71">
        <v>6</v>
      </c>
      <c r="Q58" s="71">
        <v>0</v>
      </c>
      <c r="R58" s="71">
        <v>0</v>
      </c>
      <c r="S58" s="71">
        <v>0</v>
      </c>
      <c r="T58" s="71">
        <v>275896</v>
      </c>
      <c r="U58" s="71">
        <v>16</v>
      </c>
    </row>
    <row r="59" spans="1:21">
      <c r="A59" s="69">
        <v>2010</v>
      </c>
      <c r="B59" s="69" t="s">
        <v>227</v>
      </c>
      <c r="C59" s="69" t="s">
        <v>228</v>
      </c>
      <c r="D59" s="70" t="s">
        <v>186</v>
      </c>
      <c r="E59" s="70" t="s">
        <v>291</v>
      </c>
      <c r="F59" s="70" t="s">
        <v>292</v>
      </c>
      <c r="G59" s="70" t="s">
        <v>122</v>
      </c>
      <c r="H59" s="70" t="s">
        <v>189</v>
      </c>
      <c r="I59" s="70" t="s">
        <v>169</v>
      </c>
      <c r="J59" s="71">
        <v>32159</v>
      </c>
      <c r="K59" s="71">
        <v>49</v>
      </c>
      <c r="L59" s="71">
        <v>98</v>
      </c>
      <c r="M59" s="71">
        <v>147</v>
      </c>
      <c r="N59" s="71"/>
      <c r="O59" s="71">
        <v>4</v>
      </c>
      <c r="P59" s="71">
        <v>1</v>
      </c>
      <c r="Q59" s="71">
        <v>0</v>
      </c>
      <c r="R59" s="71">
        <v>0</v>
      </c>
      <c r="S59" s="71">
        <v>0</v>
      </c>
      <c r="T59" s="71">
        <v>50085</v>
      </c>
      <c r="U59" s="71">
        <v>5</v>
      </c>
    </row>
    <row r="60" spans="1:21">
      <c r="A60" s="69">
        <v>2010</v>
      </c>
      <c r="B60" s="69" t="s">
        <v>227</v>
      </c>
      <c r="C60" s="69" t="s">
        <v>228</v>
      </c>
      <c r="D60" s="70" t="s">
        <v>293</v>
      </c>
      <c r="E60" s="70" t="s">
        <v>294</v>
      </c>
      <c r="F60" s="70" t="s">
        <v>295</v>
      </c>
      <c r="G60" s="70" t="s">
        <v>122</v>
      </c>
      <c r="H60" s="70" t="s">
        <v>123</v>
      </c>
      <c r="I60" s="70" t="s">
        <v>124</v>
      </c>
      <c r="J60" s="71">
        <v>3042</v>
      </c>
      <c r="K60" s="71">
        <v>32</v>
      </c>
      <c r="L60" s="71">
        <v>48</v>
      </c>
      <c r="M60" s="71">
        <v>80</v>
      </c>
      <c r="N60" s="71"/>
      <c r="O60" s="71">
        <v>3</v>
      </c>
      <c r="P60" s="71">
        <v>0</v>
      </c>
      <c r="Q60" s="71">
        <v>0</v>
      </c>
      <c r="R60" s="71">
        <v>0</v>
      </c>
      <c r="S60" s="71">
        <v>0</v>
      </c>
      <c r="T60" s="71">
        <v>38261</v>
      </c>
      <c r="U60" s="71">
        <v>3</v>
      </c>
    </row>
    <row r="61" spans="1:21">
      <c r="A61" s="69">
        <v>2010</v>
      </c>
      <c r="B61" s="69" t="s">
        <v>296</v>
      </c>
      <c r="C61" s="69" t="s">
        <v>297</v>
      </c>
      <c r="D61" s="70" t="s">
        <v>298</v>
      </c>
      <c r="E61" s="70" t="s">
        <v>299</v>
      </c>
      <c r="F61" s="70" t="s">
        <v>300</v>
      </c>
      <c r="G61" s="70" t="s">
        <v>122</v>
      </c>
      <c r="H61" s="70" t="s">
        <v>123</v>
      </c>
      <c r="I61" s="70" t="s">
        <v>124</v>
      </c>
      <c r="J61" s="71">
        <v>44800</v>
      </c>
      <c r="K61" s="71">
        <v>83</v>
      </c>
      <c r="L61" s="71">
        <v>58</v>
      </c>
      <c r="M61" s="71">
        <v>141</v>
      </c>
      <c r="N61" s="71"/>
      <c r="O61" s="71">
        <v>3</v>
      </c>
      <c r="P61" s="71">
        <v>4</v>
      </c>
      <c r="Q61" s="71">
        <v>0</v>
      </c>
      <c r="R61" s="71">
        <v>0</v>
      </c>
      <c r="S61" s="71">
        <v>0</v>
      </c>
      <c r="T61" s="71">
        <v>39628</v>
      </c>
      <c r="U61" s="71">
        <v>7</v>
      </c>
    </row>
    <row r="62" spans="1:21">
      <c r="A62" s="69">
        <v>2010</v>
      </c>
      <c r="B62" s="69" t="s">
        <v>296</v>
      </c>
      <c r="C62" s="69" t="s">
        <v>297</v>
      </c>
      <c r="D62" s="70" t="s">
        <v>200</v>
      </c>
      <c r="E62" s="70" t="s">
        <v>301</v>
      </c>
      <c r="F62" s="70" t="s">
        <v>302</v>
      </c>
      <c r="G62" s="70" t="s">
        <v>122</v>
      </c>
      <c r="H62" s="70" t="s">
        <v>123</v>
      </c>
      <c r="I62" s="70" t="s">
        <v>124</v>
      </c>
      <c r="J62" s="71">
        <v>9338</v>
      </c>
      <c r="K62" s="71">
        <v>15</v>
      </c>
      <c r="L62" s="71">
        <v>58</v>
      </c>
      <c r="M62" s="71">
        <v>73</v>
      </c>
      <c r="N62" s="71"/>
      <c r="O62" s="71">
        <v>2</v>
      </c>
      <c r="P62" s="71">
        <v>0</v>
      </c>
      <c r="Q62" s="71">
        <v>0</v>
      </c>
      <c r="R62" s="71">
        <v>0</v>
      </c>
      <c r="S62" s="71">
        <v>0</v>
      </c>
      <c r="T62" s="71">
        <v>22230</v>
      </c>
      <c r="U62" s="71">
        <v>2</v>
      </c>
    </row>
    <row r="63" spans="1:21">
      <c r="A63" s="69">
        <v>2010</v>
      </c>
      <c r="B63" s="69" t="s">
        <v>296</v>
      </c>
      <c r="C63" s="69" t="s">
        <v>297</v>
      </c>
      <c r="D63" s="70" t="s">
        <v>147</v>
      </c>
      <c r="E63" s="70" t="s">
        <v>303</v>
      </c>
      <c r="F63" s="70" t="s">
        <v>304</v>
      </c>
      <c r="G63" s="70" t="s">
        <v>122</v>
      </c>
      <c r="H63" s="70" t="s">
        <v>123</v>
      </c>
      <c r="I63" s="70" t="s">
        <v>124</v>
      </c>
      <c r="J63" s="71"/>
      <c r="K63" s="71"/>
      <c r="L63" s="71"/>
      <c r="M63" s="71">
        <v>0</v>
      </c>
      <c r="N63" s="71"/>
      <c r="O63" s="71">
        <v>2</v>
      </c>
      <c r="P63" s="71">
        <v>0</v>
      </c>
      <c r="Q63" s="71">
        <v>0</v>
      </c>
      <c r="R63" s="71">
        <v>0</v>
      </c>
      <c r="S63" s="71">
        <v>0</v>
      </c>
      <c r="T63" s="71"/>
      <c r="U63" s="71">
        <v>2</v>
      </c>
    </row>
    <row r="64" spans="1:21">
      <c r="A64" s="69">
        <v>2010</v>
      </c>
      <c r="B64" s="69" t="s">
        <v>296</v>
      </c>
      <c r="C64" s="69" t="s">
        <v>297</v>
      </c>
      <c r="D64" s="70" t="s">
        <v>170</v>
      </c>
      <c r="E64" s="70" t="s">
        <v>305</v>
      </c>
      <c r="F64" s="70" t="s">
        <v>306</v>
      </c>
      <c r="G64" s="70" t="s">
        <v>122</v>
      </c>
      <c r="H64" s="70" t="s">
        <v>173</v>
      </c>
      <c r="I64" s="70" t="s">
        <v>91</v>
      </c>
      <c r="J64" s="71">
        <v>24929</v>
      </c>
      <c r="K64" s="71">
        <v>9</v>
      </c>
      <c r="L64" s="71">
        <v>108</v>
      </c>
      <c r="M64" s="71">
        <v>117</v>
      </c>
      <c r="N64" s="71"/>
      <c r="O64" s="71">
        <v>3</v>
      </c>
      <c r="P64" s="71">
        <v>1</v>
      </c>
      <c r="Q64" s="71">
        <v>0</v>
      </c>
      <c r="R64" s="71">
        <v>0</v>
      </c>
      <c r="S64" s="71">
        <v>0</v>
      </c>
      <c r="T64" s="71">
        <v>33728</v>
      </c>
      <c r="U64" s="71">
        <v>4</v>
      </c>
    </row>
    <row r="65" spans="1:21">
      <c r="A65" s="69">
        <v>2010</v>
      </c>
      <c r="B65" s="69" t="s">
        <v>307</v>
      </c>
      <c r="C65" s="69" t="s">
        <v>307</v>
      </c>
      <c r="D65" s="70" t="s">
        <v>126</v>
      </c>
      <c r="E65" s="70" t="s">
        <v>308</v>
      </c>
      <c r="F65" s="70" t="s">
        <v>309</v>
      </c>
      <c r="G65" s="70" t="s">
        <v>122</v>
      </c>
      <c r="H65" s="70" t="s">
        <v>129</v>
      </c>
      <c r="I65" s="70" t="s">
        <v>130</v>
      </c>
      <c r="J65" s="71">
        <v>16791</v>
      </c>
      <c r="K65" s="71">
        <v>47</v>
      </c>
      <c r="L65" s="71">
        <v>118</v>
      </c>
      <c r="M65" s="71">
        <v>165</v>
      </c>
      <c r="N65" s="71"/>
      <c r="O65" s="73">
        <v>14</v>
      </c>
      <c r="P65" s="73">
        <v>6</v>
      </c>
      <c r="Q65" s="73">
        <v>0</v>
      </c>
      <c r="R65" s="73">
        <v>0</v>
      </c>
      <c r="S65" s="73">
        <v>0</v>
      </c>
      <c r="T65" s="73">
        <v>98525</v>
      </c>
      <c r="U65" s="71">
        <v>20</v>
      </c>
    </row>
    <row r="66" spans="1:21">
      <c r="A66" s="69">
        <v>2010</v>
      </c>
      <c r="B66" s="69" t="s">
        <v>307</v>
      </c>
      <c r="C66" s="69" t="s">
        <v>307</v>
      </c>
      <c r="D66" s="70" t="s">
        <v>310</v>
      </c>
      <c r="E66" s="70" t="s">
        <v>311</v>
      </c>
      <c r="F66" s="70" t="s">
        <v>312</v>
      </c>
      <c r="G66" s="70" t="s">
        <v>122</v>
      </c>
      <c r="H66" s="70" t="s">
        <v>123</v>
      </c>
      <c r="I66" s="70" t="s">
        <v>124</v>
      </c>
      <c r="J66" s="71">
        <v>4363</v>
      </c>
      <c r="K66" s="71"/>
      <c r="L66" s="71">
        <v>52</v>
      </c>
      <c r="M66" s="71">
        <v>52</v>
      </c>
      <c r="N66" s="71"/>
      <c r="O66" s="74">
        <v>6</v>
      </c>
      <c r="P66" s="74">
        <v>4</v>
      </c>
      <c r="Q66" s="74">
        <v>0</v>
      </c>
      <c r="R66" s="74">
        <v>0</v>
      </c>
      <c r="S66" s="74">
        <v>0</v>
      </c>
      <c r="T66" s="74">
        <v>40449</v>
      </c>
      <c r="U66" s="71">
        <v>10</v>
      </c>
    </row>
    <row r="67" spans="1:21">
      <c r="A67" s="69">
        <v>2010</v>
      </c>
      <c r="B67" s="69" t="s">
        <v>307</v>
      </c>
      <c r="C67" s="69" t="s">
        <v>307</v>
      </c>
      <c r="D67" s="70" t="s">
        <v>313</v>
      </c>
      <c r="E67" s="70" t="s">
        <v>314</v>
      </c>
      <c r="F67" s="70" t="s">
        <v>315</v>
      </c>
      <c r="G67" s="70" t="s">
        <v>122</v>
      </c>
      <c r="H67" s="70" t="s">
        <v>123</v>
      </c>
      <c r="I67" s="70" t="s">
        <v>124</v>
      </c>
      <c r="J67" s="71">
        <v>7835</v>
      </c>
      <c r="K67" s="71">
        <v>43</v>
      </c>
      <c r="L67" s="71">
        <v>62</v>
      </c>
      <c r="M67" s="71">
        <v>105</v>
      </c>
      <c r="N67" s="71"/>
      <c r="O67" s="73">
        <v>8</v>
      </c>
      <c r="P67" s="73">
        <v>1</v>
      </c>
      <c r="Q67" s="73">
        <v>0</v>
      </c>
      <c r="R67" s="73">
        <v>0</v>
      </c>
      <c r="S67" s="73">
        <v>0</v>
      </c>
      <c r="T67" s="73">
        <v>51401</v>
      </c>
      <c r="U67" s="71">
        <v>9</v>
      </c>
    </row>
    <row r="68" spans="1:21">
      <c r="A68" s="69">
        <v>2010</v>
      </c>
      <c r="B68" s="69" t="s">
        <v>307</v>
      </c>
      <c r="C68" s="69" t="s">
        <v>307</v>
      </c>
      <c r="D68" s="70" t="s">
        <v>316</v>
      </c>
      <c r="E68" s="70" t="s">
        <v>317</v>
      </c>
      <c r="F68" s="70" t="s">
        <v>318</v>
      </c>
      <c r="G68" s="70" t="s">
        <v>122</v>
      </c>
      <c r="H68" s="70" t="s">
        <v>319</v>
      </c>
      <c r="I68" s="70" t="s">
        <v>88</v>
      </c>
      <c r="J68" s="71">
        <v>110763</v>
      </c>
      <c r="K68" s="71">
        <v>239</v>
      </c>
      <c r="L68" s="71">
        <v>170</v>
      </c>
      <c r="M68" s="71">
        <v>409</v>
      </c>
      <c r="N68" s="71"/>
      <c r="O68" s="73">
        <v>14</v>
      </c>
      <c r="P68" s="73">
        <v>23</v>
      </c>
      <c r="Q68" s="73">
        <v>0</v>
      </c>
      <c r="R68" s="73">
        <v>0</v>
      </c>
      <c r="S68" s="73">
        <v>0</v>
      </c>
      <c r="T68" s="73">
        <v>405404</v>
      </c>
      <c r="U68" s="71">
        <v>37</v>
      </c>
    </row>
    <row r="69" spans="1:21">
      <c r="A69" s="69">
        <v>2010</v>
      </c>
      <c r="B69" s="69" t="s">
        <v>307</v>
      </c>
      <c r="C69" s="69" t="s">
        <v>307</v>
      </c>
      <c r="D69" s="70" t="s">
        <v>137</v>
      </c>
      <c r="E69" s="70" t="s">
        <v>320</v>
      </c>
      <c r="F69" s="70" t="s">
        <v>321</v>
      </c>
      <c r="G69" s="70" t="s">
        <v>122</v>
      </c>
      <c r="H69" s="70" t="s">
        <v>123</v>
      </c>
      <c r="I69" s="70" t="s">
        <v>124</v>
      </c>
      <c r="J69" s="71">
        <v>85405</v>
      </c>
      <c r="K69" s="71"/>
      <c r="L69" s="71">
        <v>90</v>
      </c>
      <c r="M69" s="71">
        <v>90</v>
      </c>
      <c r="N69" s="71"/>
      <c r="O69" s="73">
        <v>2</v>
      </c>
      <c r="P69" s="71">
        <v>5</v>
      </c>
      <c r="Q69" s="71">
        <v>3</v>
      </c>
      <c r="R69" s="71">
        <v>0</v>
      </c>
      <c r="S69" s="71">
        <v>0</v>
      </c>
      <c r="T69" s="71">
        <v>81286</v>
      </c>
      <c r="U69" s="71">
        <v>10</v>
      </c>
    </row>
    <row r="70" spans="1:21">
      <c r="A70" s="69">
        <v>2010</v>
      </c>
      <c r="B70" s="69" t="s">
        <v>307</v>
      </c>
      <c r="C70" s="69" t="s">
        <v>307</v>
      </c>
      <c r="D70" s="70" t="s">
        <v>140</v>
      </c>
      <c r="E70" s="70" t="s">
        <v>322</v>
      </c>
      <c r="F70" s="70" t="s">
        <v>323</v>
      </c>
      <c r="G70" s="70" t="s">
        <v>122</v>
      </c>
      <c r="H70" s="70" t="s">
        <v>123</v>
      </c>
      <c r="I70" s="70" t="s">
        <v>124</v>
      </c>
      <c r="J70" s="71">
        <v>135840</v>
      </c>
      <c r="K70" s="71"/>
      <c r="L70" s="71">
        <v>95</v>
      </c>
      <c r="M70" s="71">
        <v>95</v>
      </c>
      <c r="N70" s="71"/>
      <c r="O70" s="73">
        <v>47</v>
      </c>
      <c r="P70" s="73">
        <v>25</v>
      </c>
      <c r="Q70" s="73">
        <v>4</v>
      </c>
      <c r="R70" s="73">
        <v>0</v>
      </c>
      <c r="S70" s="73">
        <v>0</v>
      </c>
      <c r="T70" s="73">
        <v>221342</v>
      </c>
      <c r="U70" s="71">
        <v>76</v>
      </c>
    </row>
    <row r="71" spans="1:21">
      <c r="A71" s="69">
        <v>2010</v>
      </c>
      <c r="B71" s="69" t="s">
        <v>307</v>
      </c>
      <c r="C71" s="69" t="s">
        <v>307</v>
      </c>
      <c r="D71" s="70" t="s">
        <v>249</v>
      </c>
      <c r="E71" s="70" t="s">
        <v>324</v>
      </c>
      <c r="F71" s="70" t="s">
        <v>325</v>
      </c>
      <c r="G71" s="70" t="s">
        <v>122</v>
      </c>
      <c r="H71" s="70" t="s">
        <v>208</v>
      </c>
      <c r="I71" s="70" t="s">
        <v>185</v>
      </c>
      <c r="J71" s="71">
        <v>7145</v>
      </c>
      <c r="K71" s="71">
        <v>38</v>
      </c>
      <c r="L71" s="71">
        <v>31</v>
      </c>
      <c r="M71" s="71">
        <v>69</v>
      </c>
      <c r="N71" s="71"/>
      <c r="O71" s="73">
        <v>5</v>
      </c>
      <c r="P71" s="71">
        <v>0</v>
      </c>
      <c r="Q71" s="71">
        <v>0</v>
      </c>
      <c r="R71" s="71">
        <v>0</v>
      </c>
      <c r="S71" s="71">
        <v>0</v>
      </c>
      <c r="T71" s="71">
        <v>65417</v>
      </c>
      <c r="U71" s="71">
        <v>5</v>
      </c>
    </row>
    <row r="72" spans="1:21">
      <c r="A72" s="69">
        <v>2010</v>
      </c>
      <c r="B72" s="69" t="s">
        <v>307</v>
      </c>
      <c r="C72" s="69" t="s">
        <v>307</v>
      </c>
      <c r="D72" s="70" t="s">
        <v>252</v>
      </c>
      <c r="E72" s="70" t="s">
        <v>326</v>
      </c>
      <c r="F72" s="70" t="s">
        <v>327</v>
      </c>
      <c r="G72" s="70" t="s">
        <v>122</v>
      </c>
      <c r="H72" s="70" t="s">
        <v>123</v>
      </c>
      <c r="I72" s="70" t="s">
        <v>124</v>
      </c>
      <c r="J72" s="71">
        <v>48425</v>
      </c>
      <c r="K72" s="71"/>
      <c r="L72" s="71">
        <v>58</v>
      </c>
      <c r="M72" s="71">
        <v>58</v>
      </c>
      <c r="N72" s="71"/>
      <c r="O72" s="73">
        <v>4</v>
      </c>
      <c r="P72" s="73">
        <v>7</v>
      </c>
      <c r="Q72" s="73">
        <v>0</v>
      </c>
      <c r="R72" s="73">
        <v>0</v>
      </c>
      <c r="S72" s="73">
        <v>0</v>
      </c>
      <c r="T72" s="73">
        <v>140731</v>
      </c>
      <c r="U72" s="71">
        <v>11</v>
      </c>
    </row>
    <row r="73" spans="1:21">
      <c r="A73" s="69">
        <v>2010</v>
      </c>
      <c r="B73" s="69" t="s">
        <v>307</v>
      </c>
      <c r="C73" s="69" t="s">
        <v>307</v>
      </c>
      <c r="D73" s="70" t="s">
        <v>328</v>
      </c>
      <c r="E73" s="70" t="s">
        <v>329</v>
      </c>
      <c r="F73" s="70" t="s">
        <v>330</v>
      </c>
      <c r="G73" s="70" t="s">
        <v>122</v>
      </c>
      <c r="H73" s="70" t="s">
        <v>123</v>
      </c>
      <c r="I73" s="70" t="s">
        <v>124</v>
      </c>
      <c r="J73" s="71">
        <v>166587</v>
      </c>
      <c r="K73" s="71">
        <v>92</v>
      </c>
      <c r="L73" s="71">
        <v>179</v>
      </c>
      <c r="M73" s="71">
        <v>271</v>
      </c>
      <c r="N73" s="71"/>
      <c r="O73" s="73">
        <v>7</v>
      </c>
      <c r="P73" s="73">
        <v>26</v>
      </c>
      <c r="Q73" s="73">
        <v>0</v>
      </c>
      <c r="R73" s="73">
        <v>0</v>
      </c>
      <c r="S73" s="73">
        <v>0</v>
      </c>
      <c r="T73" s="73">
        <v>209096</v>
      </c>
      <c r="U73" s="71">
        <v>33</v>
      </c>
    </row>
    <row r="74" spans="1:21">
      <c r="A74" s="69">
        <v>2010</v>
      </c>
      <c r="B74" s="69" t="s">
        <v>307</v>
      </c>
      <c r="C74" s="69" t="s">
        <v>307</v>
      </c>
      <c r="D74" s="70" t="s">
        <v>143</v>
      </c>
      <c r="E74" s="70" t="s">
        <v>331</v>
      </c>
      <c r="F74" s="70" t="s">
        <v>332</v>
      </c>
      <c r="G74" s="70" t="s">
        <v>122</v>
      </c>
      <c r="H74" s="70" t="s">
        <v>146</v>
      </c>
      <c r="I74" s="70" t="s">
        <v>130</v>
      </c>
      <c r="J74" s="71">
        <v>91184</v>
      </c>
      <c r="K74" s="71">
        <v>110</v>
      </c>
      <c r="L74" s="71">
        <v>195</v>
      </c>
      <c r="M74" s="71">
        <v>305</v>
      </c>
      <c r="N74" s="71"/>
      <c r="O74" s="73">
        <v>14</v>
      </c>
      <c r="P74" s="73">
        <v>9</v>
      </c>
      <c r="Q74" s="73">
        <v>0</v>
      </c>
      <c r="R74" s="73">
        <v>0</v>
      </c>
      <c r="S74" s="73">
        <v>0</v>
      </c>
      <c r="T74" s="73">
        <v>185567</v>
      </c>
      <c r="U74" s="71">
        <v>23</v>
      </c>
    </row>
    <row r="75" spans="1:21">
      <c r="A75" s="69">
        <v>2010</v>
      </c>
      <c r="B75" s="69" t="s">
        <v>307</v>
      </c>
      <c r="C75" s="69" t="s">
        <v>307</v>
      </c>
      <c r="D75" s="70" t="s">
        <v>147</v>
      </c>
      <c r="E75" s="70" t="s">
        <v>333</v>
      </c>
      <c r="F75" s="70" t="s">
        <v>334</v>
      </c>
      <c r="G75" s="70" t="s">
        <v>122</v>
      </c>
      <c r="H75" s="70" t="s">
        <v>123</v>
      </c>
      <c r="I75" s="70" t="s">
        <v>124</v>
      </c>
      <c r="J75" s="71">
        <v>6415</v>
      </c>
      <c r="K75" s="71">
        <v>25</v>
      </c>
      <c r="L75" s="71">
        <v>37</v>
      </c>
      <c r="M75" s="71">
        <v>62</v>
      </c>
      <c r="N75" s="71"/>
      <c r="O75" s="73">
        <v>3</v>
      </c>
      <c r="P75" s="73">
        <v>1</v>
      </c>
      <c r="Q75" s="73">
        <v>0</v>
      </c>
      <c r="R75" s="73">
        <v>0</v>
      </c>
      <c r="S75" s="73">
        <v>0</v>
      </c>
      <c r="T75" s="73"/>
      <c r="U75" s="71">
        <v>4</v>
      </c>
    </row>
    <row r="76" spans="1:21">
      <c r="A76" s="69">
        <v>2010</v>
      </c>
      <c r="B76" s="69" t="s">
        <v>307</v>
      </c>
      <c r="C76" s="69" t="s">
        <v>307</v>
      </c>
      <c r="D76" s="70" t="s">
        <v>150</v>
      </c>
      <c r="E76" s="70" t="s">
        <v>335</v>
      </c>
      <c r="F76" s="70" t="s">
        <v>336</v>
      </c>
      <c r="G76" s="70" t="s">
        <v>122</v>
      </c>
      <c r="H76" s="70" t="s">
        <v>153</v>
      </c>
      <c r="I76" s="70" t="s">
        <v>154</v>
      </c>
      <c r="J76" s="71">
        <v>9413</v>
      </c>
      <c r="K76" s="71"/>
      <c r="L76" s="71">
        <v>81</v>
      </c>
      <c r="M76" s="71">
        <v>81</v>
      </c>
      <c r="N76" s="71"/>
      <c r="O76" s="73">
        <v>6</v>
      </c>
      <c r="P76" s="73">
        <v>5</v>
      </c>
      <c r="Q76" s="73">
        <v>0</v>
      </c>
      <c r="R76" s="73">
        <v>0</v>
      </c>
      <c r="S76" s="73">
        <v>0</v>
      </c>
      <c r="T76" s="73">
        <v>55408</v>
      </c>
      <c r="U76" s="71">
        <v>11</v>
      </c>
    </row>
    <row r="77" spans="1:21">
      <c r="A77" s="69">
        <v>2010</v>
      </c>
      <c r="B77" s="69" t="s">
        <v>307</v>
      </c>
      <c r="C77" s="69" t="s">
        <v>307</v>
      </c>
      <c r="D77" s="70" t="s">
        <v>217</v>
      </c>
      <c r="E77" s="70" t="s">
        <v>337</v>
      </c>
      <c r="F77" s="70" t="s">
        <v>338</v>
      </c>
      <c r="G77" s="70" t="s">
        <v>122</v>
      </c>
      <c r="H77" s="70" t="s">
        <v>220</v>
      </c>
      <c r="I77" s="70" t="s">
        <v>85</v>
      </c>
      <c r="J77" s="71"/>
      <c r="K77" s="71"/>
      <c r="L77" s="71"/>
      <c r="M77" s="71">
        <v>0</v>
      </c>
      <c r="N77" s="71"/>
      <c r="O77" s="73">
        <v>0</v>
      </c>
      <c r="P77" s="73">
        <v>0</v>
      </c>
      <c r="Q77" s="73">
        <v>0</v>
      </c>
      <c r="R77" s="73">
        <v>0</v>
      </c>
      <c r="S77" s="73">
        <v>0</v>
      </c>
      <c r="T77" s="73"/>
      <c r="U77" s="71">
        <v>0</v>
      </c>
    </row>
    <row r="78" spans="1:21">
      <c r="A78" s="69">
        <v>2010</v>
      </c>
      <c r="B78" s="69" t="s">
        <v>307</v>
      </c>
      <c r="C78" s="69" t="s">
        <v>307</v>
      </c>
      <c r="D78" s="70" t="s">
        <v>170</v>
      </c>
      <c r="E78" s="70" t="s">
        <v>339</v>
      </c>
      <c r="F78" s="70" t="s">
        <v>340</v>
      </c>
      <c r="G78" s="70" t="s">
        <v>122</v>
      </c>
      <c r="H78" s="70" t="s">
        <v>173</v>
      </c>
      <c r="I78" s="70" t="s">
        <v>91</v>
      </c>
      <c r="J78" s="71">
        <v>132758</v>
      </c>
      <c r="K78" s="71"/>
      <c r="L78" s="71">
        <v>209</v>
      </c>
      <c r="M78" s="71">
        <v>209</v>
      </c>
      <c r="N78" s="71"/>
      <c r="O78" s="73">
        <v>27</v>
      </c>
      <c r="P78" s="73">
        <v>14</v>
      </c>
      <c r="Q78" s="73">
        <v>0</v>
      </c>
      <c r="R78" s="73">
        <v>0</v>
      </c>
      <c r="S78" s="73">
        <v>0</v>
      </c>
      <c r="T78" s="73">
        <v>261292</v>
      </c>
      <c r="U78" s="71">
        <v>41</v>
      </c>
    </row>
    <row r="79" spans="1:21">
      <c r="A79" s="69">
        <v>2010</v>
      </c>
      <c r="B79" s="69" t="s">
        <v>341</v>
      </c>
      <c r="C79" s="69" t="s">
        <v>341</v>
      </c>
      <c r="D79" s="70" t="s">
        <v>126</v>
      </c>
      <c r="E79" s="70" t="s">
        <v>342</v>
      </c>
      <c r="F79" s="70" t="s">
        <v>343</v>
      </c>
      <c r="G79" s="70" t="s">
        <v>122</v>
      </c>
      <c r="H79" s="70" t="s">
        <v>129</v>
      </c>
      <c r="I79" s="70" t="s">
        <v>130</v>
      </c>
      <c r="J79" s="71">
        <v>23537</v>
      </c>
      <c r="K79" s="71">
        <v>20</v>
      </c>
      <c r="L79" s="71">
        <v>90</v>
      </c>
      <c r="M79" s="71">
        <v>110</v>
      </c>
      <c r="N79" s="71"/>
      <c r="O79" s="71">
        <v>7</v>
      </c>
      <c r="P79" s="71">
        <v>7</v>
      </c>
      <c r="Q79" s="71">
        <v>0</v>
      </c>
      <c r="R79" s="71">
        <v>0</v>
      </c>
      <c r="S79" s="71">
        <v>0</v>
      </c>
      <c r="T79" s="71">
        <v>111195</v>
      </c>
      <c r="U79" s="71">
        <v>14</v>
      </c>
    </row>
    <row r="80" spans="1:21">
      <c r="A80" s="69">
        <v>2010</v>
      </c>
      <c r="B80" s="69" t="s">
        <v>341</v>
      </c>
      <c r="C80" s="69" t="s">
        <v>341</v>
      </c>
      <c r="D80" s="70" t="s">
        <v>344</v>
      </c>
      <c r="E80" s="70" t="s">
        <v>345</v>
      </c>
      <c r="F80" s="70" t="s">
        <v>346</v>
      </c>
      <c r="G80" s="70" t="s">
        <v>122</v>
      </c>
      <c r="H80" s="70" t="s">
        <v>123</v>
      </c>
      <c r="I80" s="70" t="s">
        <v>124</v>
      </c>
      <c r="J80" s="71"/>
      <c r="K80" s="71"/>
      <c r="L80" s="71"/>
      <c r="M80" s="71">
        <v>0</v>
      </c>
      <c r="N80" s="71"/>
      <c r="O80" s="71">
        <v>0</v>
      </c>
      <c r="P80" s="71">
        <v>0</v>
      </c>
      <c r="Q80" s="71">
        <v>0</v>
      </c>
      <c r="R80" s="71">
        <v>0</v>
      </c>
      <c r="S80" s="71">
        <v>0</v>
      </c>
      <c r="T80" s="71"/>
      <c r="U80" s="71">
        <v>0</v>
      </c>
    </row>
    <row r="81" spans="1:21">
      <c r="A81" s="69">
        <v>2010</v>
      </c>
      <c r="B81" s="69" t="s">
        <v>341</v>
      </c>
      <c r="C81" s="69" t="s">
        <v>341</v>
      </c>
      <c r="D81" s="70" t="s">
        <v>197</v>
      </c>
      <c r="E81" s="70" t="s">
        <v>347</v>
      </c>
      <c r="F81" s="70" t="s">
        <v>348</v>
      </c>
      <c r="G81" s="70" t="s">
        <v>122</v>
      </c>
      <c r="H81" s="70" t="s">
        <v>123</v>
      </c>
      <c r="I81" s="70" t="s">
        <v>124</v>
      </c>
      <c r="J81" s="71">
        <v>8845</v>
      </c>
      <c r="K81" s="71">
        <v>18</v>
      </c>
      <c r="L81" s="71">
        <v>30</v>
      </c>
      <c r="M81" s="71">
        <v>48</v>
      </c>
      <c r="N81" s="71"/>
      <c r="O81" s="71">
        <v>1</v>
      </c>
      <c r="P81" s="71">
        <v>0</v>
      </c>
      <c r="Q81" s="71">
        <v>0</v>
      </c>
      <c r="R81" s="71">
        <v>0</v>
      </c>
      <c r="S81" s="71">
        <v>0</v>
      </c>
      <c r="T81" s="71">
        <v>14551</v>
      </c>
      <c r="U81" s="71">
        <v>1</v>
      </c>
    </row>
    <row r="82" spans="1:21">
      <c r="A82" s="69">
        <v>2010</v>
      </c>
      <c r="B82" s="69" t="s">
        <v>341</v>
      </c>
      <c r="C82" s="69" t="s">
        <v>341</v>
      </c>
      <c r="D82" s="70" t="s">
        <v>349</v>
      </c>
      <c r="E82" s="70" t="s">
        <v>350</v>
      </c>
      <c r="F82" s="70" t="s">
        <v>351</v>
      </c>
      <c r="G82" s="70" t="s">
        <v>122</v>
      </c>
      <c r="H82" s="70" t="s">
        <v>123</v>
      </c>
      <c r="I82" s="70" t="s">
        <v>124</v>
      </c>
      <c r="J82" s="71">
        <v>35515</v>
      </c>
      <c r="K82" s="71">
        <v>18</v>
      </c>
      <c r="L82" s="71">
        <v>171</v>
      </c>
      <c r="M82" s="71">
        <v>189</v>
      </c>
      <c r="N82" s="71"/>
      <c r="O82" s="71">
        <v>8</v>
      </c>
      <c r="P82" s="71">
        <v>7</v>
      </c>
      <c r="Q82" s="71">
        <v>0</v>
      </c>
      <c r="R82" s="71">
        <v>0</v>
      </c>
      <c r="S82" s="71">
        <v>0</v>
      </c>
      <c r="T82" s="71">
        <v>125562</v>
      </c>
      <c r="U82" s="71">
        <v>15</v>
      </c>
    </row>
    <row r="83" spans="1:21">
      <c r="A83" s="69">
        <v>2010</v>
      </c>
      <c r="B83" s="69" t="s">
        <v>341</v>
      </c>
      <c r="C83" s="69" t="s">
        <v>341</v>
      </c>
      <c r="D83" s="70" t="s">
        <v>352</v>
      </c>
      <c r="E83" s="70" t="s">
        <v>353</v>
      </c>
      <c r="F83" s="70" t="s">
        <v>354</v>
      </c>
      <c r="G83" s="70" t="s">
        <v>122</v>
      </c>
      <c r="H83" s="70" t="s">
        <v>123</v>
      </c>
      <c r="I83" s="70" t="s">
        <v>124</v>
      </c>
      <c r="J83" s="71">
        <v>3139</v>
      </c>
      <c r="K83" s="71">
        <v>15</v>
      </c>
      <c r="L83" s="71">
        <v>28</v>
      </c>
      <c r="M83" s="71">
        <v>43</v>
      </c>
      <c r="N83" s="71"/>
      <c r="O83" s="71">
        <v>1</v>
      </c>
      <c r="P83" s="71">
        <v>0</v>
      </c>
      <c r="Q83" s="71">
        <v>0</v>
      </c>
      <c r="R83" s="71">
        <v>0</v>
      </c>
      <c r="S83" s="71">
        <v>0</v>
      </c>
      <c r="T83" s="71">
        <v>12043</v>
      </c>
      <c r="U83" s="71">
        <v>1</v>
      </c>
    </row>
    <row r="84" spans="1:21">
      <c r="A84" s="69">
        <v>2010</v>
      </c>
      <c r="B84" s="69" t="s">
        <v>341</v>
      </c>
      <c r="C84" s="69" t="s">
        <v>341</v>
      </c>
      <c r="D84" s="70" t="s">
        <v>143</v>
      </c>
      <c r="E84" s="70" t="s">
        <v>355</v>
      </c>
      <c r="F84" s="70" t="s">
        <v>356</v>
      </c>
      <c r="G84" s="70" t="s">
        <v>122</v>
      </c>
      <c r="H84" s="70" t="s">
        <v>146</v>
      </c>
      <c r="I84" s="70" t="s">
        <v>130</v>
      </c>
      <c r="J84" s="71">
        <v>42698</v>
      </c>
      <c r="K84" s="71">
        <v>20</v>
      </c>
      <c r="L84" s="71">
        <v>136</v>
      </c>
      <c r="M84" s="71">
        <v>156</v>
      </c>
      <c r="N84" s="71"/>
      <c r="O84" s="71">
        <v>9</v>
      </c>
      <c r="P84" s="71">
        <v>7</v>
      </c>
      <c r="Q84" s="71">
        <v>0</v>
      </c>
      <c r="R84" s="71">
        <v>0</v>
      </c>
      <c r="S84" s="71">
        <v>0</v>
      </c>
      <c r="T84" s="71">
        <v>139328</v>
      </c>
      <c r="U84" s="71">
        <v>16</v>
      </c>
    </row>
    <row r="85" spans="1:21">
      <c r="A85" s="69">
        <v>2010</v>
      </c>
      <c r="B85" s="69" t="s">
        <v>341</v>
      </c>
      <c r="C85" s="69" t="s">
        <v>341</v>
      </c>
      <c r="D85" s="70" t="s">
        <v>147</v>
      </c>
      <c r="E85" s="70" t="s">
        <v>357</v>
      </c>
      <c r="F85" s="70" t="s">
        <v>358</v>
      </c>
      <c r="G85" s="70" t="s">
        <v>122</v>
      </c>
      <c r="H85" s="70" t="s">
        <v>123</v>
      </c>
      <c r="I85" s="70" t="s">
        <v>124</v>
      </c>
      <c r="J85" s="71"/>
      <c r="K85" s="71"/>
      <c r="L85" s="71"/>
      <c r="M85" s="71">
        <v>0</v>
      </c>
      <c r="N85" s="71"/>
      <c r="O85" s="71">
        <v>3</v>
      </c>
      <c r="P85" s="71">
        <v>4</v>
      </c>
      <c r="Q85" s="71">
        <v>0</v>
      </c>
      <c r="R85" s="71">
        <v>0</v>
      </c>
      <c r="S85" s="71">
        <v>0</v>
      </c>
      <c r="T85" s="71"/>
      <c r="U85" s="71">
        <v>7</v>
      </c>
    </row>
    <row r="86" spans="1:21">
      <c r="A86" s="69">
        <v>2010</v>
      </c>
      <c r="B86" s="69" t="s">
        <v>341</v>
      </c>
      <c r="C86" s="69" t="s">
        <v>341</v>
      </c>
      <c r="D86" s="70" t="s">
        <v>150</v>
      </c>
      <c r="E86" s="70" t="s">
        <v>359</v>
      </c>
      <c r="F86" s="70" t="s">
        <v>360</v>
      </c>
      <c r="G86" s="70" t="s">
        <v>122</v>
      </c>
      <c r="H86" s="70" t="s">
        <v>153</v>
      </c>
      <c r="I86" s="70" t="s">
        <v>154</v>
      </c>
      <c r="J86" s="71">
        <v>5878</v>
      </c>
      <c r="K86" s="71">
        <v>40</v>
      </c>
      <c r="L86" s="71">
        <v>79</v>
      </c>
      <c r="M86" s="71">
        <v>119</v>
      </c>
      <c r="N86" s="71"/>
      <c r="O86" s="71">
        <v>8</v>
      </c>
      <c r="P86" s="71">
        <v>4</v>
      </c>
      <c r="Q86" s="71">
        <v>0</v>
      </c>
      <c r="R86" s="71">
        <v>0</v>
      </c>
      <c r="S86" s="71">
        <v>0</v>
      </c>
      <c r="T86" s="71">
        <v>44192</v>
      </c>
      <c r="U86" s="71">
        <v>12</v>
      </c>
    </row>
    <row r="87" spans="1:21">
      <c r="A87" s="69">
        <v>2010</v>
      </c>
      <c r="B87" s="69" t="s">
        <v>341</v>
      </c>
      <c r="C87" s="69" t="s">
        <v>341</v>
      </c>
      <c r="D87" s="70" t="s">
        <v>158</v>
      </c>
      <c r="E87" s="70" t="s">
        <v>361</v>
      </c>
      <c r="F87" s="70" t="s">
        <v>362</v>
      </c>
      <c r="G87" s="70" t="s">
        <v>122</v>
      </c>
      <c r="H87" s="70" t="s">
        <v>161</v>
      </c>
      <c r="I87" s="70" t="s">
        <v>130</v>
      </c>
      <c r="J87" s="71"/>
      <c r="K87" s="71"/>
      <c r="L87" s="71"/>
      <c r="M87" s="71">
        <v>0</v>
      </c>
      <c r="N87" s="71"/>
      <c r="O87" s="71">
        <v>0</v>
      </c>
      <c r="P87" s="71">
        <v>0</v>
      </c>
      <c r="Q87" s="71">
        <v>0</v>
      </c>
      <c r="R87" s="71">
        <v>0</v>
      </c>
      <c r="S87" s="71">
        <v>0</v>
      </c>
      <c r="T87" s="71"/>
      <c r="U87" s="71">
        <v>0</v>
      </c>
    </row>
    <row r="88" spans="1:21">
      <c r="A88" s="69">
        <v>2010</v>
      </c>
      <c r="B88" s="69" t="s">
        <v>341</v>
      </c>
      <c r="C88" s="69" t="s">
        <v>341</v>
      </c>
      <c r="D88" s="70" t="s">
        <v>363</v>
      </c>
      <c r="E88" s="70" t="s">
        <v>364</v>
      </c>
      <c r="F88" s="70" t="s">
        <v>365</v>
      </c>
      <c r="G88" s="70" t="s">
        <v>122</v>
      </c>
      <c r="H88" s="70" t="s">
        <v>123</v>
      </c>
      <c r="I88" s="70" t="s">
        <v>124</v>
      </c>
      <c r="J88" s="71">
        <v>649</v>
      </c>
      <c r="K88" s="71">
        <v>2</v>
      </c>
      <c r="L88" s="71">
        <v>17</v>
      </c>
      <c r="M88" s="71">
        <v>19</v>
      </c>
      <c r="N88" s="71"/>
      <c r="O88" s="71">
        <v>1</v>
      </c>
      <c r="P88" s="71">
        <v>0</v>
      </c>
      <c r="Q88" s="71">
        <v>0</v>
      </c>
      <c r="R88" s="71">
        <v>0</v>
      </c>
      <c r="S88" s="71">
        <v>0</v>
      </c>
      <c r="T88" s="71">
        <v>724</v>
      </c>
      <c r="U88" s="71">
        <v>1</v>
      </c>
    </row>
    <row r="89" spans="1:21">
      <c r="A89" s="69">
        <v>2010</v>
      </c>
      <c r="B89" s="69" t="s">
        <v>341</v>
      </c>
      <c r="C89" s="69" t="s">
        <v>341</v>
      </c>
      <c r="D89" s="70" t="s">
        <v>170</v>
      </c>
      <c r="E89" s="70" t="s">
        <v>366</v>
      </c>
      <c r="F89" s="70" t="s">
        <v>367</v>
      </c>
      <c r="G89" s="70" t="s">
        <v>122</v>
      </c>
      <c r="H89" s="70" t="s">
        <v>173</v>
      </c>
      <c r="I89" s="70" t="s">
        <v>91</v>
      </c>
      <c r="J89" s="71">
        <v>56550</v>
      </c>
      <c r="K89" s="71">
        <v>94</v>
      </c>
      <c r="L89" s="71">
        <v>53</v>
      </c>
      <c r="M89" s="71">
        <v>147</v>
      </c>
      <c r="N89" s="71"/>
      <c r="O89" s="71">
        <v>12</v>
      </c>
      <c r="P89" s="71">
        <v>4</v>
      </c>
      <c r="Q89" s="71">
        <v>0</v>
      </c>
      <c r="R89" s="71">
        <v>0</v>
      </c>
      <c r="S89" s="71">
        <v>0</v>
      </c>
      <c r="T89" s="71">
        <v>115580</v>
      </c>
      <c r="U89" s="71">
        <v>16</v>
      </c>
    </row>
    <row r="90" spans="1:21">
      <c r="A90" s="69">
        <v>2010</v>
      </c>
      <c r="B90" s="69" t="s">
        <v>341</v>
      </c>
      <c r="C90" s="69" t="s">
        <v>341</v>
      </c>
      <c r="D90" s="70" t="s">
        <v>368</v>
      </c>
      <c r="E90" s="70" t="s">
        <v>369</v>
      </c>
      <c r="F90" s="70" t="s">
        <v>370</v>
      </c>
      <c r="G90" s="70" t="s">
        <v>122</v>
      </c>
      <c r="H90" s="70" t="s">
        <v>123</v>
      </c>
      <c r="I90" s="70" t="s">
        <v>124</v>
      </c>
      <c r="J90" s="71">
        <v>39335</v>
      </c>
      <c r="K90" s="71">
        <v>106</v>
      </c>
      <c r="L90" s="71">
        <v>64</v>
      </c>
      <c r="M90" s="71">
        <v>170</v>
      </c>
      <c r="N90" s="71"/>
      <c r="O90" s="71">
        <v>3</v>
      </c>
      <c r="P90" s="71">
        <v>5</v>
      </c>
      <c r="Q90" s="71">
        <v>0</v>
      </c>
      <c r="R90" s="71">
        <v>0</v>
      </c>
      <c r="S90" s="71">
        <v>0</v>
      </c>
      <c r="T90" s="71">
        <v>135698</v>
      </c>
      <c r="U90" s="71">
        <v>8</v>
      </c>
    </row>
    <row r="91" spans="1:21">
      <c r="A91" s="69">
        <v>2010</v>
      </c>
      <c r="B91" s="69" t="s">
        <v>371</v>
      </c>
      <c r="C91" s="69" t="s">
        <v>371</v>
      </c>
      <c r="D91" s="70" t="s">
        <v>126</v>
      </c>
      <c r="E91" s="70" t="s">
        <v>372</v>
      </c>
      <c r="F91" s="70" t="s">
        <v>373</v>
      </c>
      <c r="G91" s="70" t="s">
        <v>122</v>
      </c>
      <c r="H91" s="70" t="s">
        <v>129</v>
      </c>
      <c r="I91" s="70" t="s">
        <v>130</v>
      </c>
      <c r="J91" s="71">
        <v>14537</v>
      </c>
      <c r="K91" s="71">
        <v>41</v>
      </c>
      <c r="L91" s="71">
        <v>45</v>
      </c>
      <c r="M91" s="71">
        <v>86</v>
      </c>
      <c r="N91" s="71"/>
      <c r="O91" s="71">
        <v>11</v>
      </c>
      <c r="P91" s="71">
        <v>5</v>
      </c>
      <c r="Q91" s="71">
        <v>0</v>
      </c>
      <c r="R91" s="71">
        <v>0</v>
      </c>
      <c r="S91" s="71">
        <v>0</v>
      </c>
      <c r="T91" s="71">
        <v>80479</v>
      </c>
      <c r="U91" s="71">
        <v>16</v>
      </c>
    </row>
    <row r="92" spans="1:21">
      <c r="A92" s="69">
        <v>2010</v>
      </c>
      <c r="B92" s="69" t="s">
        <v>371</v>
      </c>
      <c r="C92" s="69" t="s">
        <v>371</v>
      </c>
      <c r="D92" s="70" t="s">
        <v>374</v>
      </c>
      <c r="E92" s="70" t="s">
        <v>375</v>
      </c>
      <c r="F92" s="70" t="s">
        <v>376</v>
      </c>
      <c r="G92" s="70" t="s">
        <v>122</v>
      </c>
      <c r="H92" s="70" t="s">
        <v>123</v>
      </c>
      <c r="I92" s="70" t="s">
        <v>124</v>
      </c>
      <c r="J92" s="71">
        <v>5571</v>
      </c>
      <c r="K92" s="71">
        <v>15</v>
      </c>
      <c r="L92" s="71">
        <v>62</v>
      </c>
      <c r="M92" s="71">
        <v>77</v>
      </c>
      <c r="N92" s="71"/>
      <c r="O92" s="71">
        <v>3</v>
      </c>
      <c r="P92" s="71">
        <v>1</v>
      </c>
      <c r="Q92" s="71">
        <v>0</v>
      </c>
      <c r="R92" s="71">
        <v>0</v>
      </c>
      <c r="S92" s="71">
        <v>0</v>
      </c>
      <c r="T92" s="71">
        <v>101603</v>
      </c>
      <c r="U92" s="71">
        <v>4</v>
      </c>
    </row>
    <row r="93" spans="1:21">
      <c r="A93" s="69">
        <v>2010</v>
      </c>
      <c r="B93" s="69" t="s">
        <v>371</v>
      </c>
      <c r="C93" s="69" t="s">
        <v>371</v>
      </c>
      <c r="D93" s="70" t="s">
        <v>310</v>
      </c>
      <c r="E93" s="70" t="s">
        <v>377</v>
      </c>
      <c r="F93" s="70" t="s">
        <v>378</v>
      </c>
      <c r="G93" s="70" t="s">
        <v>122</v>
      </c>
      <c r="H93" s="70" t="s">
        <v>123</v>
      </c>
      <c r="I93" s="70" t="s">
        <v>124</v>
      </c>
      <c r="J93" s="71"/>
      <c r="K93" s="71"/>
      <c r="L93" s="71"/>
      <c r="M93" s="71">
        <v>0</v>
      </c>
      <c r="N93" s="71"/>
      <c r="O93" s="71">
        <v>0</v>
      </c>
      <c r="P93" s="71">
        <v>0</v>
      </c>
      <c r="Q93" s="71">
        <v>0</v>
      </c>
      <c r="R93" s="71">
        <v>0</v>
      </c>
      <c r="S93" s="71">
        <v>0</v>
      </c>
      <c r="T93" s="71"/>
      <c r="U93" s="71">
        <v>0</v>
      </c>
    </row>
    <row r="94" spans="1:21">
      <c r="A94" s="69">
        <v>2010</v>
      </c>
      <c r="B94" s="69" t="s">
        <v>371</v>
      </c>
      <c r="C94" s="69" t="s">
        <v>371</v>
      </c>
      <c r="D94" s="70" t="s">
        <v>379</v>
      </c>
      <c r="E94" s="70" t="s">
        <v>380</v>
      </c>
      <c r="F94" s="70" t="s">
        <v>381</v>
      </c>
      <c r="G94" s="70" t="s">
        <v>122</v>
      </c>
      <c r="H94" s="70" t="s">
        <v>123</v>
      </c>
      <c r="I94" s="70" t="s">
        <v>124</v>
      </c>
      <c r="J94" s="71"/>
      <c r="K94" s="71"/>
      <c r="L94" s="71"/>
      <c r="M94" s="71">
        <v>0</v>
      </c>
      <c r="N94" s="71"/>
      <c r="O94" s="71">
        <v>0</v>
      </c>
      <c r="P94" s="71">
        <v>0</v>
      </c>
      <c r="Q94" s="71">
        <v>0</v>
      </c>
      <c r="R94" s="71">
        <v>0</v>
      </c>
      <c r="S94" s="71">
        <v>0</v>
      </c>
      <c r="T94" s="71"/>
      <c r="U94" s="71">
        <v>0</v>
      </c>
    </row>
    <row r="95" spans="1:21">
      <c r="A95" s="69">
        <v>2010</v>
      </c>
      <c r="B95" s="69" t="s">
        <v>371</v>
      </c>
      <c r="C95" s="69" t="s">
        <v>371</v>
      </c>
      <c r="D95" s="70" t="s">
        <v>134</v>
      </c>
      <c r="E95" s="70" t="s">
        <v>382</v>
      </c>
      <c r="F95" s="70" t="s">
        <v>383</v>
      </c>
      <c r="G95" s="70" t="s">
        <v>122</v>
      </c>
      <c r="H95" s="70" t="s">
        <v>123</v>
      </c>
      <c r="I95" s="70" t="s">
        <v>124</v>
      </c>
      <c r="J95" s="71"/>
      <c r="K95" s="71"/>
      <c r="L95" s="71"/>
      <c r="M95" s="71">
        <v>0</v>
      </c>
      <c r="N95" s="71"/>
      <c r="O95" s="71">
        <v>0</v>
      </c>
      <c r="P95" s="71">
        <v>0</v>
      </c>
      <c r="Q95" s="71">
        <v>0</v>
      </c>
      <c r="R95" s="71">
        <v>0</v>
      </c>
      <c r="S95" s="71">
        <v>0</v>
      </c>
      <c r="T95" s="71"/>
      <c r="U95" s="71">
        <v>0</v>
      </c>
    </row>
    <row r="96" spans="1:21">
      <c r="A96" s="69">
        <v>2010</v>
      </c>
      <c r="B96" s="69" t="s">
        <v>371</v>
      </c>
      <c r="C96" s="69" t="s">
        <v>371</v>
      </c>
      <c r="D96" s="72" t="s">
        <v>137</v>
      </c>
      <c r="E96" s="70" t="s">
        <v>384</v>
      </c>
      <c r="F96" s="70" t="s">
        <v>385</v>
      </c>
      <c r="G96" s="70" t="s">
        <v>122</v>
      </c>
      <c r="H96" s="70" t="s">
        <v>123</v>
      </c>
      <c r="I96" s="70" t="s">
        <v>124</v>
      </c>
      <c r="J96" s="71">
        <v>96961</v>
      </c>
      <c r="K96" s="71">
        <v>53</v>
      </c>
      <c r="L96" s="71">
        <v>114</v>
      </c>
      <c r="M96" s="71">
        <v>167</v>
      </c>
      <c r="N96" s="71"/>
      <c r="O96" s="71">
        <v>4</v>
      </c>
      <c r="P96" s="71">
        <v>4</v>
      </c>
      <c r="Q96" s="71">
        <v>0</v>
      </c>
      <c r="R96" s="71">
        <v>0</v>
      </c>
      <c r="S96" s="71">
        <v>0</v>
      </c>
      <c r="T96" s="71">
        <v>239974</v>
      </c>
      <c r="U96" s="71">
        <v>8</v>
      </c>
    </row>
    <row r="97" spans="1:21">
      <c r="A97" s="69">
        <v>2010</v>
      </c>
      <c r="B97" s="69" t="s">
        <v>371</v>
      </c>
      <c r="C97" s="69" t="s">
        <v>371</v>
      </c>
      <c r="D97" s="70" t="s">
        <v>249</v>
      </c>
      <c r="E97" s="70" t="s">
        <v>386</v>
      </c>
      <c r="F97" s="70" t="s">
        <v>387</v>
      </c>
      <c r="G97" s="70" t="s">
        <v>122</v>
      </c>
      <c r="H97" s="70" t="s">
        <v>208</v>
      </c>
      <c r="I97" s="70" t="s">
        <v>185</v>
      </c>
      <c r="J97" s="71">
        <v>90233</v>
      </c>
      <c r="K97" s="71">
        <v>103</v>
      </c>
      <c r="L97" s="71">
        <v>384</v>
      </c>
      <c r="M97" s="71">
        <v>487</v>
      </c>
      <c r="N97" s="71"/>
      <c r="O97" s="71">
        <v>15</v>
      </c>
      <c r="P97" s="71">
        <v>11</v>
      </c>
      <c r="Q97" s="71">
        <v>0</v>
      </c>
      <c r="R97" s="71">
        <v>0</v>
      </c>
      <c r="S97" s="71">
        <v>0</v>
      </c>
      <c r="T97" s="71">
        <v>278627</v>
      </c>
      <c r="U97" s="71">
        <v>26</v>
      </c>
    </row>
    <row r="98" spans="1:21">
      <c r="A98" s="69">
        <v>2010</v>
      </c>
      <c r="B98" s="69" t="s">
        <v>371</v>
      </c>
      <c r="C98" s="69" t="s">
        <v>371</v>
      </c>
      <c r="D98" s="70" t="s">
        <v>388</v>
      </c>
      <c r="E98" s="70" t="s">
        <v>389</v>
      </c>
      <c r="F98" s="70" t="s">
        <v>390</v>
      </c>
      <c r="G98" s="70" t="s">
        <v>122</v>
      </c>
      <c r="H98" s="70" t="s">
        <v>123</v>
      </c>
      <c r="I98" s="70" t="s">
        <v>124</v>
      </c>
      <c r="J98" s="71">
        <v>90</v>
      </c>
      <c r="K98" s="71">
        <v>6</v>
      </c>
      <c r="L98" s="71">
        <v>12</v>
      </c>
      <c r="M98" s="71">
        <v>18</v>
      </c>
      <c r="N98" s="71"/>
      <c r="O98" s="71">
        <v>1</v>
      </c>
      <c r="P98" s="71">
        <v>0</v>
      </c>
      <c r="Q98" s="71">
        <v>0</v>
      </c>
      <c r="R98" s="71">
        <v>0</v>
      </c>
      <c r="S98" s="71">
        <v>0</v>
      </c>
      <c r="T98" s="71">
        <v>16322</v>
      </c>
      <c r="U98" s="71">
        <v>1</v>
      </c>
    </row>
    <row r="99" spans="1:21">
      <c r="A99" s="69">
        <v>2010</v>
      </c>
      <c r="B99" s="69" t="s">
        <v>371</v>
      </c>
      <c r="C99" s="69" t="s">
        <v>371</v>
      </c>
      <c r="D99" s="70" t="s">
        <v>391</v>
      </c>
      <c r="E99" s="70" t="s">
        <v>392</v>
      </c>
      <c r="F99" s="70" t="s">
        <v>393</v>
      </c>
      <c r="G99" s="70" t="s">
        <v>122</v>
      </c>
      <c r="H99" s="70" t="s">
        <v>123</v>
      </c>
      <c r="I99" s="70" t="s">
        <v>124</v>
      </c>
      <c r="J99" s="71"/>
      <c r="K99" s="71"/>
      <c r="L99" s="71"/>
      <c r="M99" s="71">
        <v>0</v>
      </c>
      <c r="N99" s="71"/>
      <c r="O99" s="71">
        <v>0</v>
      </c>
      <c r="P99" s="71">
        <v>0</v>
      </c>
      <c r="Q99" s="71">
        <v>0</v>
      </c>
      <c r="R99" s="71">
        <v>0</v>
      </c>
      <c r="S99" s="71">
        <v>0</v>
      </c>
      <c r="T99" s="71"/>
      <c r="U99" s="71">
        <v>0</v>
      </c>
    </row>
    <row r="100" spans="1:21">
      <c r="A100" s="69">
        <v>2010</v>
      </c>
      <c r="B100" s="69" t="s">
        <v>371</v>
      </c>
      <c r="C100" s="69" t="s">
        <v>371</v>
      </c>
      <c r="D100" s="70" t="s">
        <v>143</v>
      </c>
      <c r="E100" s="70" t="s">
        <v>394</v>
      </c>
      <c r="F100" s="70" t="s">
        <v>395</v>
      </c>
      <c r="G100" s="70" t="s">
        <v>122</v>
      </c>
      <c r="H100" s="70" t="s">
        <v>146</v>
      </c>
      <c r="I100" s="70" t="s">
        <v>130</v>
      </c>
      <c r="J100" s="71">
        <v>26548</v>
      </c>
      <c r="K100" s="71">
        <v>19</v>
      </c>
      <c r="L100" s="71">
        <v>88</v>
      </c>
      <c r="M100" s="71">
        <v>107</v>
      </c>
      <c r="N100" s="71"/>
      <c r="O100" s="71">
        <v>14</v>
      </c>
      <c r="P100" s="71">
        <v>3</v>
      </c>
      <c r="Q100" s="71">
        <v>0</v>
      </c>
      <c r="R100" s="71">
        <v>0</v>
      </c>
      <c r="S100" s="71">
        <v>0</v>
      </c>
      <c r="T100" s="71">
        <v>118658</v>
      </c>
      <c r="U100" s="71">
        <v>17</v>
      </c>
    </row>
    <row r="101" spans="1:21">
      <c r="A101" s="69">
        <v>2010</v>
      </c>
      <c r="B101" s="69" t="s">
        <v>371</v>
      </c>
      <c r="C101" s="69" t="s">
        <v>371</v>
      </c>
      <c r="D101" s="70" t="s">
        <v>260</v>
      </c>
      <c r="E101" s="70" t="s">
        <v>396</v>
      </c>
      <c r="F101" s="70" t="s">
        <v>397</v>
      </c>
      <c r="G101" s="70" t="s">
        <v>122</v>
      </c>
      <c r="H101" s="70" t="s">
        <v>123</v>
      </c>
      <c r="I101" s="70" t="s">
        <v>124</v>
      </c>
      <c r="J101" s="71">
        <v>281</v>
      </c>
      <c r="K101" s="71">
        <v>19</v>
      </c>
      <c r="L101" s="71">
        <v>19</v>
      </c>
      <c r="M101" s="71">
        <v>38</v>
      </c>
      <c r="N101" s="71"/>
      <c r="O101" s="71">
        <v>1</v>
      </c>
      <c r="P101" s="71">
        <v>0</v>
      </c>
      <c r="Q101" s="71">
        <v>0</v>
      </c>
      <c r="R101" s="71">
        <v>0</v>
      </c>
      <c r="S101" s="71">
        <v>0</v>
      </c>
      <c r="T101" s="71">
        <v>101338</v>
      </c>
      <c r="U101" s="71">
        <v>1</v>
      </c>
    </row>
    <row r="102" spans="1:21">
      <c r="A102" s="69">
        <v>2010</v>
      </c>
      <c r="B102" s="69" t="s">
        <v>371</v>
      </c>
      <c r="C102" s="69" t="s">
        <v>371</v>
      </c>
      <c r="D102" s="70" t="s">
        <v>147</v>
      </c>
      <c r="E102" s="70" t="s">
        <v>398</v>
      </c>
      <c r="F102" s="70" t="s">
        <v>399</v>
      </c>
      <c r="G102" s="70" t="s">
        <v>122</v>
      </c>
      <c r="H102" s="70" t="s">
        <v>123</v>
      </c>
      <c r="I102" s="70" t="s">
        <v>124</v>
      </c>
      <c r="J102" s="71"/>
      <c r="K102" s="71">
        <v>17</v>
      </c>
      <c r="L102" s="71">
        <v>130</v>
      </c>
      <c r="M102" s="71">
        <v>147</v>
      </c>
      <c r="N102" s="71"/>
      <c r="O102" s="71">
        <v>4</v>
      </c>
      <c r="P102" s="71">
        <v>4</v>
      </c>
      <c r="Q102" s="71">
        <v>0</v>
      </c>
      <c r="R102" s="71">
        <v>0</v>
      </c>
      <c r="S102" s="71">
        <v>0</v>
      </c>
      <c r="T102" s="71"/>
      <c r="U102" s="71">
        <v>8</v>
      </c>
    </row>
    <row r="103" spans="1:21">
      <c r="A103" s="69">
        <v>2010</v>
      </c>
      <c r="B103" s="69" t="s">
        <v>371</v>
      </c>
      <c r="C103" s="69" t="s">
        <v>371</v>
      </c>
      <c r="D103" s="70" t="s">
        <v>150</v>
      </c>
      <c r="E103" s="70" t="s">
        <v>400</v>
      </c>
      <c r="F103" s="70" t="s">
        <v>401</v>
      </c>
      <c r="G103" s="70" t="s">
        <v>122</v>
      </c>
      <c r="H103" s="70" t="s">
        <v>153</v>
      </c>
      <c r="I103" s="70" t="s">
        <v>154</v>
      </c>
      <c r="J103" s="71">
        <v>10475</v>
      </c>
      <c r="K103" s="71">
        <v>31</v>
      </c>
      <c r="L103" s="71">
        <v>79</v>
      </c>
      <c r="M103" s="71">
        <v>110</v>
      </c>
      <c r="N103" s="71"/>
      <c r="O103" s="71">
        <v>1</v>
      </c>
      <c r="P103" s="71">
        <v>5</v>
      </c>
      <c r="Q103" s="71">
        <v>0</v>
      </c>
      <c r="R103" s="71">
        <v>0</v>
      </c>
      <c r="S103" s="71">
        <v>0</v>
      </c>
      <c r="T103" s="71">
        <v>43693</v>
      </c>
      <c r="U103" s="71">
        <v>6</v>
      </c>
    </row>
    <row r="104" spans="1:21">
      <c r="A104" s="69">
        <v>2010</v>
      </c>
      <c r="B104" s="69" t="s">
        <v>371</v>
      </c>
      <c r="C104" s="69" t="s">
        <v>371</v>
      </c>
      <c r="D104" s="70" t="s">
        <v>158</v>
      </c>
      <c r="E104" s="70" t="s">
        <v>402</v>
      </c>
      <c r="F104" s="70" t="s">
        <v>403</v>
      </c>
      <c r="G104" s="70" t="s">
        <v>122</v>
      </c>
      <c r="H104" s="70" t="s">
        <v>161</v>
      </c>
      <c r="I104" s="70" t="s">
        <v>130</v>
      </c>
      <c r="J104" s="71">
        <v>221416</v>
      </c>
      <c r="K104" s="71">
        <v>124</v>
      </c>
      <c r="L104" s="71">
        <v>920</v>
      </c>
      <c r="M104" s="71">
        <v>1044</v>
      </c>
      <c r="N104" s="71"/>
      <c r="O104" s="71">
        <v>36</v>
      </c>
      <c r="P104" s="71">
        <v>33</v>
      </c>
      <c r="Q104" s="71">
        <v>0</v>
      </c>
      <c r="R104" s="71">
        <v>0</v>
      </c>
      <c r="S104" s="71">
        <v>0</v>
      </c>
      <c r="T104" s="71">
        <v>650220</v>
      </c>
      <c r="U104" s="71">
        <v>69</v>
      </c>
    </row>
    <row r="105" spans="1:21">
      <c r="A105" s="69">
        <v>2010</v>
      </c>
      <c r="B105" s="69" t="s">
        <v>371</v>
      </c>
      <c r="C105" s="69" t="s">
        <v>371</v>
      </c>
      <c r="D105" s="70" t="s">
        <v>363</v>
      </c>
      <c r="E105" s="70" t="s">
        <v>404</v>
      </c>
      <c r="F105" s="70" t="s">
        <v>405</v>
      </c>
      <c r="G105" s="70" t="s">
        <v>122</v>
      </c>
      <c r="H105" s="70" t="s">
        <v>123</v>
      </c>
      <c r="I105" s="70" t="s">
        <v>124</v>
      </c>
      <c r="J105" s="71">
        <v>15204</v>
      </c>
      <c r="K105" s="71">
        <v>42</v>
      </c>
      <c r="L105" s="71">
        <v>108</v>
      </c>
      <c r="M105" s="71">
        <v>150</v>
      </c>
      <c r="N105" s="71"/>
      <c r="O105" s="75">
        <v>8</v>
      </c>
      <c r="P105" s="75">
        <v>0</v>
      </c>
      <c r="Q105" s="75">
        <v>0</v>
      </c>
      <c r="R105" s="75">
        <v>0</v>
      </c>
      <c r="S105" s="75">
        <v>0</v>
      </c>
      <c r="T105" s="75">
        <v>135906</v>
      </c>
      <c r="U105" s="71">
        <v>8</v>
      </c>
    </row>
    <row r="106" spans="1:21">
      <c r="A106" s="69">
        <v>2010</v>
      </c>
      <c r="B106" s="69" t="s">
        <v>371</v>
      </c>
      <c r="C106" s="69" t="s">
        <v>371</v>
      </c>
      <c r="D106" s="70" t="s">
        <v>228</v>
      </c>
      <c r="E106" s="70" t="s">
        <v>406</v>
      </c>
      <c r="F106" s="70" t="s">
        <v>407</v>
      </c>
      <c r="G106" s="70" t="s">
        <v>122</v>
      </c>
      <c r="H106" s="70" t="s">
        <v>123</v>
      </c>
      <c r="I106" s="70" t="s">
        <v>124</v>
      </c>
      <c r="J106" s="71">
        <v>275</v>
      </c>
      <c r="K106" s="71">
        <v>10</v>
      </c>
      <c r="L106" s="71">
        <v>21</v>
      </c>
      <c r="M106" s="71">
        <v>31</v>
      </c>
      <c r="N106" s="71"/>
      <c r="O106" s="71">
        <v>0</v>
      </c>
      <c r="P106" s="71"/>
      <c r="Q106" s="71"/>
      <c r="R106" s="71"/>
      <c r="S106" s="71"/>
      <c r="T106" s="71">
        <v>15116</v>
      </c>
      <c r="U106" s="71">
        <v>1</v>
      </c>
    </row>
    <row r="107" spans="1:21">
      <c r="A107" s="69">
        <v>2010</v>
      </c>
      <c r="B107" s="69" t="s">
        <v>371</v>
      </c>
      <c r="C107" s="69" t="s">
        <v>371</v>
      </c>
      <c r="D107" s="70" t="s">
        <v>271</v>
      </c>
      <c r="E107" s="70" t="s">
        <v>408</v>
      </c>
      <c r="F107" s="70" t="s">
        <v>409</v>
      </c>
      <c r="G107" s="70" t="s">
        <v>122</v>
      </c>
      <c r="H107" s="70" t="s">
        <v>123</v>
      </c>
      <c r="I107" s="70" t="s">
        <v>124</v>
      </c>
      <c r="J107" s="71">
        <v>750</v>
      </c>
      <c r="K107" s="71">
        <v>33</v>
      </c>
      <c r="L107" s="71">
        <v>4</v>
      </c>
      <c r="M107" s="71">
        <v>37</v>
      </c>
      <c r="N107" s="71"/>
      <c r="O107" s="71">
        <v>1</v>
      </c>
      <c r="P107" s="71">
        <v>0</v>
      </c>
      <c r="Q107" s="71">
        <v>0</v>
      </c>
      <c r="R107" s="71">
        <v>0</v>
      </c>
      <c r="S107" s="71">
        <v>0</v>
      </c>
      <c r="T107" s="71">
        <v>93973</v>
      </c>
      <c r="U107" s="71">
        <v>1</v>
      </c>
    </row>
    <row r="108" spans="1:21">
      <c r="A108" s="69">
        <v>2010</v>
      </c>
      <c r="B108" s="69" t="s">
        <v>371</v>
      </c>
      <c r="C108" s="69" t="s">
        <v>371</v>
      </c>
      <c r="D108" s="70" t="s">
        <v>410</v>
      </c>
      <c r="E108" s="70" t="s">
        <v>411</v>
      </c>
      <c r="F108" s="70" t="s">
        <v>412</v>
      </c>
      <c r="G108" s="70" t="s">
        <v>122</v>
      </c>
      <c r="H108" s="70" t="s">
        <v>123</v>
      </c>
      <c r="I108" s="70" t="s">
        <v>124</v>
      </c>
      <c r="J108" s="71">
        <v>112139</v>
      </c>
      <c r="K108" s="71">
        <v>51</v>
      </c>
      <c r="L108" s="71">
        <v>203</v>
      </c>
      <c r="M108" s="71">
        <v>254</v>
      </c>
      <c r="N108" s="71"/>
      <c r="O108" s="71">
        <v>3</v>
      </c>
      <c r="P108" s="71">
        <v>16</v>
      </c>
      <c r="Q108" s="71">
        <v>0</v>
      </c>
      <c r="R108" s="71">
        <v>0</v>
      </c>
      <c r="S108" s="71">
        <v>0</v>
      </c>
      <c r="T108" s="71">
        <v>149519</v>
      </c>
      <c r="U108" s="71">
        <v>19</v>
      </c>
    </row>
    <row r="109" spans="1:21">
      <c r="A109" s="69">
        <v>2010</v>
      </c>
      <c r="B109" s="69" t="s">
        <v>371</v>
      </c>
      <c r="C109" s="69" t="s">
        <v>371</v>
      </c>
      <c r="D109" s="70" t="s">
        <v>165</v>
      </c>
      <c r="E109" s="70" t="s">
        <v>413</v>
      </c>
      <c r="F109" s="70" t="s">
        <v>414</v>
      </c>
      <c r="G109" s="70" t="s">
        <v>122</v>
      </c>
      <c r="H109" s="70" t="s">
        <v>168</v>
      </c>
      <c r="I109" s="70" t="s">
        <v>169</v>
      </c>
      <c r="J109" s="71"/>
      <c r="K109" s="71"/>
      <c r="L109" s="71"/>
      <c r="M109" s="71">
        <v>0</v>
      </c>
      <c r="N109" s="71"/>
      <c r="O109" s="71">
        <v>0</v>
      </c>
      <c r="P109" s="71">
        <v>0</v>
      </c>
      <c r="Q109" s="71">
        <v>0</v>
      </c>
      <c r="R109" s="71">
        <v>0</v>
      </c>
      <c r="S109" s="71">
        <v>0</v>
      </c>
      <c r="T109" s="71"/>
      <c r="U109" s="71">
        <v>0</v>
      </c>
    </row>
    <row r="110" spans="1:21">
      <c r="A110" s="69">
        <v>2010</v>
      </c>
      <c r="B110" s="69" t="s">
        <v>371</v>
      </c>
      <c r="C110" s="69" t="s">
        <v>371</v>
      </c>
      <c r="D110" s="70" t="s">
        <v>170</v>
      </c>
      <c r="E110" s="70" t="s">
        <v>415</v>
      </c>
      <c r="F110" s="70" t="s">
        <v>416</v>
      </c>
      <c r="G110" s="70" t="s">
        <v>122</v>
      </c>
      <c r="H110" s="70" t="s">
        <v>173</v>
      </c>
      <c r="I110" s="70" t="s">
        <v>91</v>
      </c>
      <c r="J110" s="71">
        <v>77954</v>
      </c>
      <c r="K110" s="71">
        <v>184</v>
      </c>
      <c r="L110" s="71">
        <v>118</v>
      </c>
      <c r="M110" s="71">
        <v>302</v>
      </c>
      <c r="N110" s="71"/>
      <c r="O110" s="71">
        <v>20</v>
      </c>
      <c r="P110" s="71">
        <v>13</v>
      </c>
      <c r="Q110" s="71">
        <v>0</v>
      </c>
      <c r="R110" s="71">
        <v>0</v>
      </c>
      <c r="S110" s="71">
        <v>0</v>
      </c>
      <c r="T110" s="71">
        <v>313835</v>
      </c>
      <c r="U110" s="71">
        <v>33</v>
      </c>
    </row>
    <row r="111" spans="1:21">
      <c r="A111" s="69">
        <v>2010</v>
      </c>
      <c r="B111" s="69" t="s">
        <v>371</v>
      </c>
      <c r="C111" s="69" t="s">
        <v>371</v>
      </c>
      <c r="D111" s="72" t="s">
        <v>417</v>
      </c>
      <c r="E111" s="70" t="s">
        <v>418</v>
      </c>
      <c r="F111" s="70" t="s">
        <v>419</v>
      </c>
      <c r="G111" s="70" t="s">
        <v>122</v>
      </c>
      <c r="H111" s="70" t="s">
        <v>123</v>
      </c>
      <c r="I111" s="70" t="s">
        <v>124</v>
      </c>
      <c r="J111" s="71"/>
      <c r="K111" s="71"/>
      <c r="L111" s="71"/>
      <c r="M111" s="71">
        <v>0</v>
      </c>
      <c r="N111" s="71"/>
      <c r="O111" s="71">
        <v>2</v>
      </c>
      <c r="P111" s="71">
        <v>0</v>
      </c>
      <c r="Q111" s="71">
        <v>0</v>
      </c>
      <c r="R111" s="71">
        <v>0</v>
      </c>
      <c r="S111" s="71">
        <v>0</v>
      </c>
      <c r="T111" s="71">
        <v>33195</v>
      </c>
      <c r="U111" s="71">
        <v>2</v>
      </c>
    </row>
    <row r="112" spans="1:21">
      <c r="A112" s="69">
        <v>2010</v>
      </c>
      <c r="B112" s="69" t="s">
        <v>371</v>
      </c>
      <c r="C112" s="69" t="s">
        <v>371</v>
      </c>
      <c r="D112" s="70" t="s">
        <v>181</v>
      </c>
      <c r="E112" s="70" t="s">
        <v>420</v>
      </c>
      <c r="F112" s="70" t="s">
        <v>421</v>
      </c>
      <c r="G112" s="70" t="s">
        <v>122</v>
      </c>
      <c r="H112" s="70" t="s">
        <v>184</v>
      </c>
      <c r="I112" s="70" t="s">
        <v>185</v>
      </c>
      <c r="J112" s="71">
        <v>154039</v>
      </c>
      <c r="K112" s="71">
        <v>188</v>
      </c>
      <c r="L112" s="71">
        <v>534</v>
      </c>
      <c r="M112" s="71">
        <v>722</v>
      </c>
      <c r="N112" s="71"/>
      <c r="O112" s="71">
        <v>39</v>
      </c>
      <c r="P112" s="71">
        <v>14</v>
      </c>
      <c r="Q112" s="71">
        <v>0</v>
      </c>
      <c r="R112" s="71">
        <v>0</v>
      </c>
      <c r="S112" s="71">
        <v>0</v>
      </c>
      <c r="T112" s="71">
        <v>581434</v>
      </c>
      <c r="U112" s="71">
        <v>53</v>
      </c>
    </row>
    <row r="113" spans="1:21">
      <c r="A113" s="69">
        <v>2010</v>
      </c>
      <c r="B113" s="69" t="s">
        <v>371</v>
      </c>
      <c r="C113" s="69" t="s">
        <v>371</v>
      </c>
      <c r="D113" s="70" t="s">
        <v>186</v>
      </c>
      <c r="E113" s="70" t="s">
        <v>422</v>
      </c>
      <c r="F113" s="70" t="s">
        <v>423</v>
      </c>
      <c r="G113" s="70" t="s">
        <v>122</v>
      </c>
      <c r="H113" s="70" t="s">
        <v>189</v>
      </c>
      <c r="I113" s="70" t="s">
        <v>169</v>
      </c>
      <c r="J113" s="71">
        <v>7211</v>
      </c>
      <c r="K113" s="71">
        <v>62</v>
      </c>
      <c r="L113" s="71">
        <v>101</v>
      </c>
      <c r="M113" s="71">
        <v>163</v>
      </c>
      <c r="N113" s="71"/>
      <c r="O113" s="71">
        <v>4</v>
      </c>
      <c r="P113" s="71">
        <v>0</v>
      </c>
      <c r="Q113" s="71">
        <v>0</v>
      </c>
      <c r="R113" s="71">
        <v>0</v>
      </c>
      <c r="S113" s="71">
        <v>0</v>
      </c>
      <c r="T113" s="71">
        <v>45612</v>
      </c>
      <c r="U113" s="71">
        <v>4</v>
      </c>
    </row>
    <row r="114" spans="1:21">
      <c r="A114" s="69">
        <v>2010</v>
      </c>
      <c r="B114" s="69" t="s">
        <v>424</v>
      </c>
      <c r="C114" s="69" t="s">
        <v>424</v>
      </c>
      <c r="D114" s="70" t="s">
        <v>126</v>
      </c>
      <c r="E114" s="70" t="s">
        <v>425</v>
      </c>
      <c r="F114" s="70" t="s">
        <v>426</v>
      </c>
      <c r="G114" s="70" t="s">
        <v>122</v>
      </c>
      <c r="H114" s="70" t="s">
        <v>129</v>
      </c>
      <c r="I114" s="70" t="s">
        <v>130</v>
      </c>
      <c r="J114" s="71">
        <v>24749</v>
      </c>
      <c r="K114" s="71">
        <v>57</v>
      </c>
      <c r="L114" s="71">
        <v>79</v>
      </c>
      <c r="M114" s="71">
        <v>136</v>
      </c>
      <c r="N114" s="71"/>
      <c r="O114" s="71">
        <v>20</v>
      </c>
      <c r="P114" s="71">
        <v>4</v>
      </c>
      <c r="Q114" s="71">
        <v>0</v>
      </c>
      <c r="R114" s="71">
        <v>0</v>
      </c>
      <c r="S114" s="71">
        <v>0</v>
      </c>
      <c r="T114" s="71">
        <v>81640</v>
      </c>
      <c r="U114" s="71">
        <v>24</v>
      </c>
    </row>
    <row r="115" spans="1:21">
      <c r="A115" s="69">
        <v>2010</v>
      </c>
      <c r="B115" s="69" t="s">
        <v>424</v>
      </c>
      <c r="C115" s="69" t="s">
        <v>424</v>
      </c>
      <c r="D115" s="72" t="s">
        <v>349</v>
      </c>
      <c r="E115" s="70" t="s">
        <v>427</v>
      </c>
      <c r="F115" s="70" t="s">
        <v>428</v>
      </c>
      <c r="G115" s="70" t="s">
        <v>122</v>
      </c>
      <c r="H115" s="70" t="s">
        <v>123</v>
      </c>
      <c r="I115" s="70" t="s">
        <v>124</v>
      </c>
      <c r="J115" s="71">
        <v>25207</v>
      </c>
      <c r="K115" s="71">
        <v>54</v>
      </c>
      <c r="L115" s="71">
        <v>90</v>
      </c>
      <c r="M115" s="71">
        <v>144</v>
      </c>
      <c r="N115" s="71"/>
      <c r="O115" s="71">
        <v>7</v>
      </c>
      <c r="P115" s="71">
        <v>2</v>
      </c>
      <c r="Q115" s="71">
        <v>0</v>
      </c>
      <c r="R115" s="71">
        <v>0</v>
      </c>
      <c r="S115" s="71">
        <v>0</v>
      </c>
      <c r="T115" s="71">
        <v>78863</v>
      </c>
      <c r="U115" s="71">
        <v>9</v>
      </c>
    </row>
    <row r="116" spans="1:21">
      <c r="A116" s="69">
        <v>2010</v>
      </c>
      <c r="B116" s="69" t="s">
        <v>424</v>
      </c>
      <c r="C116" s="69" t="s">
        <v>424</v>
      </c>
      <c r="D116" s="70" t="s">
        <v>143</v>
      </c>
      <c r="E116" s="70" t="s">
        <v>429</v>
      </c>
      <c r="F116" s="70" t="s">
        <v>430</v>
      </c>
      <c r="G116" s="70" t="s">
        <v>122</v>
      </c>
      <c r="H116" s="70" t="s">
        <v>146</v>
      </c>
      <c r="I116" s="70" t="s">
        <v>130</v>
      </c>
      <c r="J116" s="71"/>
      <c r="K116" s="71"/>
      <c r="L116" s="71"/>
      <c r="M116" s="71">
        <v>0</v>
      </c>
      <c r="N116" s="71"/>
      <c r="O116" s="71">
        <v>0</v>
      </c>
      <c r="P116" s="71">
        <v>0</v>
      </c>
      <c r="Q116" s="71">
        <v>0</v>
      </c>
      <c r="R116" s="71">
        <v>0</v>
      </c>
      <c r="S116" s="71">
        <v>0</v>
      </c>
      <c r="T116" s="71"/>
      <c r="U116" s="71">
        <v>0</v>
      </c>
    </row>
    <row r="117" spans="1:21">
      <c r="A117" s="69">
        <v>2010</v>
      </c>
      <c r="B117" s="69" t="s">
        <v>424</v>
      </c>
      <c r="C117" s="69" t="s">
        <v>424</v>
      </c>
      <c r="D117" s="70" t="s">
        <v>431</v>
      </c>
      <c r="E117" s="70" t="s">
        <v>432</v>
      </c>
      <c r="F117" s="70" t="s">
        <v>433</v>
      </c>
      <c r="G117" s="70" t="s">
        <v>122</v>
      </c>
      <c r="H117" s="70" t="s">
        <v>123</v>
      </c>
      <c r="I117" s="70" t="s">
        <v>124</v>
      </c>
      <c r="J117" s="71">
        <v>202171</v>
      </c>
      <c r="K117" s="71">
        <v>41</v>
      </c>
      <c r="L117" s="71">
        <v>113</v>
      </c>
      <c r="M117" s="71">
        <v>154</v>
      </c>
      <c r="N117" s="71"/>
      <c r="O117" s="71">
        <v>7</v>
      </c>
      <c r="P117" s="71">
        <v>21</v>
      </c>
      <c r="Q117" s="71">
        <v>0</v>
      </c>
      <c r="R117" s="71">
        <v>0</v>
      </c>
      <c r="S117" s="71">
        <v>0</v>
      </c>
      <c r="T117" s="71">
        <v>37860</v>
      </c>
      <c r="U117" s="71">
        <v>28</v>
      </c>
    </row>
    <row r="118" spans="1:21">
      <c r="A118" s="69">
        <v>2010</v>
      </c>
      <c r="B118" s="69" t="s">
        <v>424</v>
      </c>
      <c r="C118" s="69" t="s">
        <v>424</v>
      </c>
      <c r="D118" s="70" t="s">
        <v>147</v>
      </c>
      <c r="E118" s="70" t="s">
        <v>434</v>
      </c>
      <c r="F118" s="76" t="s">
        <v>435</v>
      </c>
      <c r="G118" s="70" t="s">
        <v>122</v>
      </c>
      <c r="H118" s="70" t="s">
        <v>123</v>
      </c>
      <c r="I118" s="70" t="s">
        <v>124</v>
      </c>
      <c r="J118" s="71"/>
      <c r="K118" s="71"/>
      <c r="L118" s="71"/>
      <c r="M118" s="71">
        <v>0</v>
      </c>
      <c r="N118" s="71"/>
      <c r="O118" s="71">
        <v>2</v>
      </c>
      <c r="P118" s="71">
        <v>0</v>
      </c>
      <c r="Q118" s="71">
        <v>0</v>
      </c>
      <c r="R118" s="71">
        <v>0</v>
      </c>
      <c r="S118" s="71">
        <v>0</v>
      </c>
      <c r="T118" s="71"/>
      <c r="U118" s="71">
        <v>2</v>
      </c>
    </row>
    <row r="119" spans="1:21">
      <c r="A119" s="69">
        <v>2010</v>
      </c>
      <c r="B119" s="69" t="s">
        <v>424</v>
      </c>
      <c r="C119" s="69" t="s">
        <v>424</v>
      </c>
      <c r="D119" s="70" t="s">
        <v>150</v>
      </c>
      <c r="E119" s="70" t="s">
        <v>436</v>
      </c>
      <c r="F119" s="70" t="s">
        <v>437</v>
      </c>
      <c r="G119" s="70" t="s">
        <v>122</v>
      </c>
      <c r="H119" s="70" t="s">
        <v>153</v>
      </c>
      <c r="I119" s="70" t="s">
        <v>154</v>
      </c>
      <c r="J119" s="71">
        <v>7699</v>
      </c>
      <c r="K119" s="71">
        <v>37</v>
      </c>
      <c r="L119" s="71">
        <v>56</v>
      </c>
      <c r="M119" s="71">
        <v>93</v>
      </c>
      <c r="N119" s="71"/>
      <c r="O119" s="71">
        <v>8</v>
      </c>
      <c r="P119" s="71">
        <v>1</v>
      </c>
      <c r="Q119" s="71">
        <v>0</v>
      </c>
      <c r="R119" s="71">
        <v>0</v>
      </c>
      <c r="S119" s="71">
        <v>0</v>
      </c>
      <c r="T119" s="71">
        <v>28972</v>
      </c>
      <c r="U119" s="71">
        <v>9</v>
      </c>
    </row>
    <row r="120" spans="1:21">
      <c r="A120" s="69">
        <v>2010</v>
      </c>
      <c r="B120" s="69" t="s">
        <v>424</v>
      </c>
      <c r="C120" s="69" t="s">
        <v>424</v>
      </c>
      <c r="D120" s="70" t="s">
        <v>438</v>
      </c>
      <c r="E120" s="70" t="s">
        <v>439</v>
      </c>
      <c r="F120" s="70" t="s">
        <v>440</v>
      </c>
      <c r="G120" s="70" t="s">
        <v>122</v>
      </c>
      <c r="H120" s="70" t="s">
        <v>123</v>
      </c>
      <c r="I120" s="70" t="s">
        <v>124</v>
      </c>
      <c r="J120" s="71">
        <v>43818</v>
      </c>
      <c r="K120" s="71">
        <v>117</v>
      </c>
      <c r="L120" s="71">
        <v>137</v>
      </c>
      <c r="M120" s="71">
        <v>254</v>
      </c>
      <c r="N120" s="71"/>
      <c r="O120" s="71">
        <v>4</v>
      </c>
      <c r="P120" s="71">
        <v>6</v>
      </c>
      <c r="Q120" s="71">
        <v>0</v>
      </c>
      <c r="R120" s="71">
        <v>0</v>
      </c>
      <c r="S120" s="71">
        <v>0</v>
      </c>
      <c r="T120" s="71">
        <v>126455</v>
      </c>
      <c r="U120" s="71">
        <v>10</v>
      </c>
    </row>
    <row r="121" spans="1:21">
      <c r="A121" s="69">
        <v>2010</v>
      </c>
      <c r="B121" s="69" t="s">
        <v>424</v>
      </c>
      <c r="C121" s="69" t="s">
        <v>424</v>
      </c>
      <c r="D121" s="70" t="s">
        <v>441</v>
      </c>
      <c r="E121" s="70" t="s">
        <v>442</v>
      </c>
      <c r="F121" s="70" t="s">
        <v>443</v>
      </c>
      <c r="G121" s="70" t="s">
        <v>122</v>
      </c>
      <c r="H121" s="70" t="s">
        <v>123</v>
      </c>
      <c r="I121" s="70" t="s">
        <v>124</v>
      </c>
      <c r="J121" s="71">
        <v>51988</v>
      </c>
      <c r="K121" s="71">
        <v>98</v>
      </c>
      <c r="L121" s="71">
        <v>121</v>
      </c>
      <c r="M121" s="71">
        <v>219</v>
      </c>
      <c r="N121" s="71"/>
      <c r="O121" s="71">
        <v>8</v>
      </c>
      <c r="P121" s="71">
        <v>9</v>
      </c>
      <c r="Q121" s="71">
        <v>0</v>
      </c>
      <c r="R121" s="71">
        <v>0</v>
      </c>
      <c r="S121" s="71">
        <v>0</v>
      </c>
      <c r="T121" s="71">
        <v>76955</v>
      </c>
      <c r="U121" s="71">
        <v>17</v>
      </c>
    </row>
    <row r="122" spans="1:21">
      <c r="A122" s="69">
        <v>2010</v>
      </c>
      <c r="B122" s="69" t="s">
        <v>424</v>
      </c>
      <c r="C122" s="69" t="s">
        <v>424</v>
      </c>
      <c r="D122" s="70" t="s">
        <v>217</v>
      </c>
      <c r="E122" s="70" t="s">
        <v>444</v>
      </c>
      <c r="F122" s="70" t="s">
        <v>445</v>
      </c>
      <c r="G122" s="70" t="s">
        <v>122</v>
      </c>
      <c r="H122" s="70" t="s">
        <v>220</v>
      </c>
      <c r="I122" s="70" t="s">
        <v>85</v>
      </c>
      <c r="J122" s="71"/>
      <c r="K122" s="71"/>
      <c r="L122" s="71"/>
      <c r="M122" s="71">
        <v>0</v>
      </c>
      <c r="N122" s="71"/>
      <c r="O122" s="71">
        <v>0</v>
      </c>
      <c r="P122" s="71">
        <v>0</v>
      </c>
      <c r="Q122" s="71">
        <v>0</v>
      </c>
      <c r="R122" s="71">
        <v>0</v>
      </c>
      <c r="S122" s="71">
        <v>0</v>
      </c>
      <c r="T122" s="71"/>
      <c r="U122" s="71">
        <v>0</v>
      </c>
    </row>
    <row r="123" spans="1:21">
      <c r="A123" s="69">
        <v>2010</v>
      </c>
      <c r="B123" s="69" t="s">
        <v>424</v>
      </c>
      <c r="C123" s="69" t="s">
        <v>424</v>
      </c>
      <c r="D123" s="70" t="s">
        <v>165</v>
      </c>
      <c r="E123" s="70" t="s">
        <v>446</v>
      </c>
      <c r="F123" s="70" t="s">
        <v>447</v>
      </c>
      <c r="G123" s="70" t="s">
        <v>122</v>
      </c>
      <c r="H123" s="70" t="s">
        <v>168</v>
      </c>
      <c r="I123" s="70" t="s">
        <v>169</v>
      </c>
      <c r="J123" s="71"/>
      <c r="K123" s="71"/>
      <c r="L123" s="71"/>
      <c r="M123" s="71">
        <v>0</v>
      </c>
      <c r="N123" s="71"/>
      <c r="O123" s="71">
        <v>0</v>
      </c>
      <c r="P123" s="71">
        <v>0</v>
      </c>
      <c r="Q123" s="71">
        <v>0</v>
      </c>
      <c r="R123" s="71">
        <v>0</v>
      </c>
      <c r="S123" s="71">
        <v>0</v>
      </c>
      <c r="T123" s="71"/>
      <c r="U123" s="71">
        <v>0</v>
      </c>
    </row>
    <row r="124" spans="1:21">
      <c r="A124" s="69">
        <v>2010</v>
      </c>
      <c r="B124" s="69" t="s">
        <v>424</v>
      </c>
      <c r="C124" s="69" t="s">
        <v>424</v>
      </c>
      <c r="D124" s="70" t="s">
        <v>170</v>
      </c>
      <c r="E124" s="70" t="s">
        <v>448</v>
      </c>
      <c r="F124" s="70" t="s">
        <v>449</v>
      </c>
      <c r="G124" s="70" t="s">
        <v>122</v>
      </c>
      <c r="H124" s="70" t="s">
        <v>173</v>
      </c>
      <c r="I124" s="70" t="s">
        <v>91</v>
      </c>
      <c r="J124" s="71">
        <v>98294</v>
      </c>
      <c r="K124" s="71">
        <v>143</v>
      </c>
      <c r="L124" s="71">
        <v>133</v>
      </c>
      <c r="M124" s="71">
        <v>276</v>
      </c>
      <c r="N124" s="71"/>
      <c r="O124" s="71">
        <v>16</v>
      </c>
      <c r="P124" s="71">
        <v>6</v>
      </c>
      <c r="Q124" s="71">
        <v>0</v>
      </c>
      <c r="R124" s="71">
        <v>0</v>
      </c>
      <c r="S124" s="71">
        <v>0</v>
      </c>
      <c r="T124" s="71">
        <v>191259</v>
      </c>
      <c r="U124" s="71">
        <v>22</v>
      </c>
    </row>
    <row r="125" spans="1:21">
      <c r="A125" s="69">
        <v>2010</v>
      </c>
      <c r="B125" s="69" t="s">
        <v>424</v>
      </c>
      <c r="C125" s="69" t="s">
        <v>424</v>
      </c>
      <c r="D125" s="70" t="s">
        <v>174</v>
      </c>
      <c r="E125" s="70" t="s">
        <v>450</v>
      </c>
      <c r="F125" s="70" t="s">
        <v>451</v>
      </c>
      <c r="G125" s="70" t="s">
        <v>122</v>
      </c>
      <c r="H125" s="70" t="s">
        <v>123</v>
      </c>
      <c r="I125" s="70" t="s">
        <v>124</v>
      </c>
      <c r="J125" s="71">
        <v>3193</v>
      </c>
      <c r="K125" s="71">
        <v>33</v>
      </c>
      <c r="L125" s="71">
        <v>30</v>
      </c>
      <c r="M125" s="71">
        <v>63</v>
      </c>
      <c r="N125" s="71"/>
      <c r="O125" s="71">
        <v>3</v>
      </c>
      <c r="P125" s="71">
        <v>1</v>
      </c>
      <c r="Q125" s="71">
        <v>0</v>
      </c>
      <c r="R125" s="71">
        <v>0</v>
      </c>
      <c r="S125" s="71">
        <v>0</v>
      </c>
      <c r="T125" s="71">
        <v>39200</v>
      </c>
      <c r="U125" s="71">
        <v>4</v>
      </c>
    </row>
    <row r="126" spans="1:21">
      <c r="A126" s="69">
        <v>2010</v>
      </c>
      <c r="B126" s="69" t="s">
        <v>424</v>
      </c>
      <c r="C126" s="69" t="s">
        <v>424</v>
      </c>
      <c r="D126" s="70" t="s">
        <v>177</v>
      </c>
      <c r="E126" s="70" t="s">
        <v>452</v>
      </c>
      <c r="F126" s="76" t="s">
        <v>453</v>
      </c>
      <c r="G126" s="70" t="s">
        <v>122</v>
      </c>
      <c r="H126" s="70" t="s">
        <v>180</v>
      </c>
      <c r="I126" s="70" t="s">
        <v>91</v>
      </c>
      <c r="J126" s="71"/>
      <c r="K126" s="71"/>
      <c r="L126" s="71"/>
      <c r="M126" s="71">
        <v>0</v>
      </c>
      <c r="N126" s="71"/>
      <c r="O126" s="71">
        <v>0</v>
      </c>
      <c r="P126" s="71">
        <v>0</v>
      </c>
      <c r="Q126" s="71">
        <v>0</v>
      </c>
      <c r="R126" s="71">
        <v>0</v>
      </c>
      <c r="S126" s="71">
        <v>0</v>
      </c>
      <c r="T126" s="71"/>
      <c r="U126" s="71">
        <v>0</v>
      </c>
    </row>
    <row r="127" spans="1:21">
      <c r="A127" s="69">
        <v>2010</v>
      </c>
      <c r="B127" s="69" t="s">
        <v>424</v>
      </c>
      <c r="C127" s="69" t="s">
        <v>424</v>
      </c>
      <c r="D127" s="70" t="s">
        <v>181</v>
      </c>
      <c r="E127" s="70" t="s">
        <v>454</v>
      </c>
      <c r="F127" s="70" t="s">
        <v>455</v>
      </c>
      <c r="G127" s="70" t="s">
        <v>122</v>
      </c>
      <c r="H127" s="70" t="s">
        <v>184</v>
      </c>
      <c r="I127" s="70" t="s">
        <v>185</v>
      </c>
      <c r="J127" s="71"/>
      <c r="K127" s="71"/>
      <c r="L127" s="71"/>
      <c r="M127" s="71">
        <v>0</v>
      </c>
      <c r="N127" s="71"/>
      <c r="O127" s="71">
        <v>0</v>
      </c>
      <c r="P127" s="71">
        <v>0</v>
      </c>
      <c r="Q127" s="71">
        <v>0</v>
      </c>
      <c r="R127" s="71">
        <v>0</v>
      </c>
      <c r="S127" s="71">
        <v>0</v>
      </c>
      <c r="T127" s="71"/>
      <c r="U127" s="71">
        <v>0</v>
      </c>
    </row>
    <row r="128" spans="1:21">
      <c r="A128" s="69">
        <v>2010</v>
      </c>
      <c r="B128" s="69" t="s">
        <v>424</v>
      </c>
      <c r="C128" s="69" t="s">
        <v>424</v>
      </c>
      <c r="D128" s="70" t="s">
        <v>456</v>
      </c>
      <c r="E128" s="70" t="s">
        <v>457</v>
      </c>
      <c r="F128" s="70" t="s">
        <v>458</v>
      </c>
      <c r="G128" s="70" t="s">
        <v>122</v>
      </c>
      <c r="H128" s="70" t="s">
        <v>123</v>
      </c>
      <c r="I128" s="70" t="s">
        <v>124</v>
      </c>
      <c r="J128" s="71">
        <v>4165</v>
      </c>
      <c r="K128" s="71">
        <v>14</v>
      </c>
      <c r="L128" s="71">
        <v>34</v>
      </c>
      <c r="M128" s="71">
        <v>48</v>
      </c>
      <c r="N128" s="71"/>
      <c r="O128" s="71">
        <v>1</v>
      </c>
      <c r="P128" s="71">
        <v>0</v>
      </c>
      <c r="Q128" s="71">
        <v>0</v>
      </c>
      <c r="R128" s="71">
        <v>0</v>
      </c>
      <c r="S128" s="71">
        <v>0</v>
      </c>
      <c r="T128" s="71">
        <v>7909</v>
      </c>
      <c r="U128" s="71">
        <v>1</v>
      </c>
    </row>
    <row r="129" spans="1:21">
      <c r="A129" s="69">
        <v>2010</v>
      </c>
      <c r="B129" s="69" t="s">
        <v>424</v>
      </c>
      <c r="C129" s="69" t="s">
        <v>424</v>
      </c>
      <c r="D129" s="70" t="s">
        <v>459</v>
      </c>
      <c r="E129" s="70" t="s">
        <v>460</v>
      </c>
      <c r="F129" s="70" t="s">
        <v>461</v>
      </c>
      <c r="G129" s="70" t="s">
        <v>122</v>
      </c>
      <c r="H129" s="70" t="s">
        <v>123</v>
      </c>
      <c r="I129" s="70" t="s">
        <v>124</v>
      </c>
      <c r="J129" s="71">
        <v>115889</v>
      </c>
      <c r="K129" s="71">
        <v>25</v>
      </c>
      <c r="L129" s="71">
        <v>217</v>
      </c>
      <c r="M129" s="71">
        <v>242</v>
      </c>
      <c r="N129" s="71"/>
      <c r="O129" s="71">
        <v>18</v>
      </c>
      <c r="P129" s="71">
        <v>20</v>
      </c>
      <c r="Q129" s="71">
        <v>0</v>
      </c>
      <c r="R129" s="71">
        <v>0</v>
      </c>
      <c r="S129" s="71">
        <v>0</v>
      </c>
      <c r="T129" s="71">
        <v>151145</v>
      </c>
      <c r="U129" s="71">
        <v>38</v>
      </c>
    </row>
    <row r="130" spans="1:21">
      <c r="A130" s="69">
        <v>2011</v>
      </c>
      <c r="B130" s="69" t="s">
        <v>118</v>
      </c>
      <c r="C130" s="69" t="s">
        <v>118</v>
      </c>
      <c r="D130" s="70" t="s">
        <v>119</v>
      </c>
      <c r="E130" s="70" t="s">
        <v>120</v>
      </c>
      <c r="F130" s="70" t="s">
        <v>121</v>
      </c>
      <c r="G130" s="70" t="s">
        <v>122</v>
      </c>
      <c r="H130" s="70" t="s">
        <v>123</v>
      </c>
      <c r="I130" s="70" t="s">
        <v>124</v>
      </c>
      <c r="J130" s="71"/>
      <c r="K130" s="71"/>
      <c r="L130" s="71"/>
      <c r="M130" s="71">
        <v>0</v>
      </c>
      <c r="N130" s="71"/>
      <c r="O130" s="71">
        <v>0</v>
      </c>
      <c r="P130" s="71">
        <v>0</v>
      </c>
      <c r="Q130" s="71">
        <v>0</v>
      </c>
      <c r="R130" s="71">
        <v>0</v>
      </c>
      <c r="S130" s="71">
        <v>0</v>
      </c>
      <c r="T130" s="71"/>
      <c r="U130" s="71">
        <v>0</v>
      </c>
    </row>
    <row r="131" spans="1:21">
      <c r="A131" s="69">
        <v>2011</v>
      </c>
      <c r="B131" s="69" t="s">
        <v>118</v>
      </c>
      <c r="C131" s="69" t="s">
        <v>118</v>
      </c>
      <c r="D131" s="72" t="s">
        <v>126</v>
      </c>
      <c r="E131" s="70" t="s">
        <v>127</v>
      </c>
      <c r="F131" s="70" t="s">
        <v>128</v>
      </c>
      <c r="G131" s="70" t="s">
        <v>122</v>
      </c>
      <c r="H131" s="70" t="s">
        <v>129</v>
      </c>
      <c r="I131" s="70" t="s">
        <v>130</v>
      </c>
      <c r="J131" s="71">
        <v>27297</v>
      </c>
      <c r="K131" s="71">
        <v>20</v>
      </c>
      <c r="L131" s="71">
        <v>93</v>
      </c>
      <c r="M131" s="71">
        <v>113</v>
      </c>
      <c r="N131" s="71"/>
      <c r="O131" s="71">
        <v>0</v>
      </c>
      <c r="P131" s="71">
        <v>0</v>
      </c>
      <c r="Q131" s="71">
        <v>0</v>
      </c>
      <c r="R131" s="71">
        <v>0</v>
      </c>
      <c r="S131" s="71">
        <v>0</v>
      </c>
      <c r="T131" s="71">
        <v>120302</v>
      </c>
      <c r="U131" s="71">
        <v>13</v>
      </c>
    </row>
    <row r="132" spans="1:21">
      <c r="A132" s="69">
        <v>2011</v>
      </c>
      <c r="B132" s="69" t="s">
        <v>118</v>
      </c>
      <c r="C132" s="69" t="s">
        <v>118</v>
      </c>
      <c r="D132" s="70" t="s">
        <v>131</v>
      </c>
      <c r="E132" s="70" t="s">
        <v>132</v>
      </c>
      <c r="F132" s="70" t="s">
        <v>133</v>
      </c>
      <c r="G132" s="70" t="s">
        <v>122</v>
      </c>
      <c r="H132" s="70" t="s">
        <v>123</v>
      </c>
      <c r="I132" s="70" t="s">
        <v>124</v>
      </c>
      <c r="J132" s="71"/>
      <c r="K132" s="71"/>
      <c r="L132" s="71"/>
      <c r="M132" s="71">
        <v>0</v>
      </c>
      <c r="N132" s="71"/>
      <c r="O132" s="71">
        <v>10</v>
      </c>
      <c r="P132" s="71">
        <v>3</v>
      </c>
      <c r="Q132" s="71">
        <v>0</v>
      </c>
      <c r="R132" s="71">
        <v>0</v>
      </c>
      <c r="S132" s="71">
        <v>0</v>
      </c>
      <c r="T132" s="71"/>
      <c r="U132" s="71">
        <v>13</v>
      </c>
    </row>
    <row r="133" spans="1:21">
      <c r="A133" s="69">
        <v>2011</v>
      </c>
      <c r="B133" s="69" t="s">
        <v>118</v>
      </c>
      <c r="C133" s="69" t="s">
        <v>118</v>
      </c>
      <c r="D133" s="70" t="s">
        <v>134</v>
      </c>
      <c r="E133" s="70" t="s">
        <v>135</v>
      </c>
      <c r="F133" s="70" t="s">
        <v>136</v>
      </c>
      <c r="G133" s="70" t="s">
        <v>122</v>
      </c>
      <c r="H133" s="70" t="s">
        <v>123</v>
      </c>
      <c r="I133" s="70" t="s">
        <v>124</v>
      </c>
      <c r="J133" s="71">
        <v>6131</v>
      </c>
      <c r="K133" s="71">
        <v>11</v>
      </c>
      <c r="L133" s="71">
        <v>95</v>
      </c>
      <c r="M133" s="71">
        <v>106</v>
      </c>
      <c r="N133" s="71"/>
      <c r="O133" s="71">
        <v>1</v>
      </c>
      <c r="P133" s="71">
        <v>0</v>
      </c>
      <c r="Q133" s="71">
        <v>0</v>
      </c>
      <c r="R133" s="71">
        <v>0</v>
      </c>
      <c r="S133" s="71">
        <v>0</v>
      </c>
      <c r="T133" s="71">
        <v>104875</v>
      </c>
      <c r="U133" s="71">
        <v>1</v>
      </c>
    </row>
    <row r="134" spans="1:21">
      <c r="A134" s="69">
        <v>2011</v>
      </c>
      <c r="B134" s="69" t="s">
        <v>118</v>
      </c>
      <c r="C134" s="69" t="s">
        <v>118</v>
      </c>
      <c r="D134" s="70" t="s">
        <v>137</v>
      </c>
      <c r="E134" s="70" t="s">
        <v>138</v>
      </c>
      <c r="F134" s="70" t="s">
        <v>139</v>
      </c>
      <c r="G134" s="70" t="s">
        <v>122</v>
      </c>
      <c r="H134" s="70" t="s">
        <v>123</v>
      </c>
      <c r="I134" s="70" t="s">
        <v>124</v>
      </c>
      <c r="J134" s="71">
        <v>12013</v>
      </c>
      <c r="K134" s="71">
        <v>1</v>
      </c>
      <c r="L134" s="71">
        <v>21</v>
      </c>
      <c r="M134" s="71">
        <v>22</v>
      </c>
      <c r="N134" s="71"/>
      <c r="O134" s="71">
        <v>1</v>
      </c>
      <c r="P134" s="71">
        <v>0</v>
      </c>
      <c r="Q134" s="71">
        <v>0</v>
      </c>
      <c r="R134" s="71">
        <v>0</v>
      </c>
      <c r="S134" s="71">
        <v>0</v>
      </c>
      <c r="T134" s="71">
        <v>26776</v>
      </c>
      <c r="U134" s="71">
        <v>1</v>
      </c>
    </row>
    <row r="135" spans="1:21">
      <c r="A135" s="69">
        <v>2011</v>
      </c>
      <c r="B135" s="69" t="s">
        <v>118</v>
      </c>
      <c r="C135" s="69" t="s">
        <v>118</v>
      </c>
      <c r="D135" s="70" t="s">
        <v>140</v>
      </c>
      <c r="E135" s="70" t="s">
        <v>141</v>
      </c>
      <c r="F135" s="70" t="s">
        <v>142</v>
      </c>
      <c r="G135" s="70" t="s">
        <v>122</v>
      </c>
      <c r="H135" s="70" t="s">
        <v>123</v>
      </c>
      <c r="I135" s="70" t="s">
        <v>124</v>
      </c>
      <c r="J135" s="71">
        <v>23922</v>
      </c>
      <c r="K135" s="71">
        <v>136</v>
      </c>
      <c r="L135" s="71">
        <v>23</v>
      </c>
      <c r="M135" s="71">
        <v>159</v>
      </c>
      <c r="N135" s="71"/>
      <c r="O135" s="71">
        <v>7</v>
      </c>
      <c r="P135" s="71">
        <v>5</v>
      </c>
      <c r="Q135" s="71">
        <v>0</v>
      </c>
      <c r="R135" s="71">
        <v>0</v>
      </c>
      <c r="S135" s="71">
        <v>0</v>
      </c>
      <c r="T135" s="71">
        <v>46712</v>
      </c>
      <c r="U135" s="71">
        <v>12</v>
      </c>
    </row>
    <row r="136" spans="1:21">
      <c r="A136" s="69">
        <v>2011</v>
      </c>
      <c r="B136" s="69" t="s">
        <v>118</v>
      </c>
      <c r="C136" s="69" t="s">
        <v>118</v>
      </c>
      <c r="D136" s="70" t="s">
        <v>143</v>
      </c>
      <c r="E136" s="70" t="s">
        <v>144</v>
      </c>
      <c r="F136" s="70" t="s">
        <v>145</v>
      </c>
      <c r="G136" s="70" t="s">
        <v>122</v>
      </c>
      <c r="H136" s="70" t="s">
        <v>146</v>
      </c>
      <c r="I136" s="70" t="s">
        <v>130</v>
      </c>
      <c r="J136" s="71">
        <v>211758</v>
      </c>
      <c r="K136" s="71">
        <v>54</v>
      </c>
      <c r="L136" s="71">
        <v>412</v>
      </c>
      <c r="M136" s="71">
        <v>466</v>
      </c>
      <c r="N136" s="71"/>
      <c r="O136" s="71">
        <v>21</v>
      </c>
      <c r="P136" s="71">
        <v>14</v>
      </c>
      <c r="Q136" s="71">
        <v>0</v>
      </c>
      <c r="R136" s="71">
        <v>0</v>
      </c>
      <c r="S136" s="71">
        <v>0</v>
      </c>
      <c r="T136" s="71">
        <v>553177</v>
      </c>
      <c r="U136" s="71">
        <v>35</v>
      </c>
    </row>
    <row r="137" spans="1:21">
      <c r="A137" s="69">
        <v>2011</v>
      </c>
      <c r="B137" s="69" t="s">
        <v>118</v>
      </c>
      <c r="C137" s="69" t="s">
        <v>118</v>
      </c>
      <c r="D137" s="70" t="s">
        <v>147</v>
      </c>
      <c r="E137" s="70" t="s">
        <v>148</v>
      </c>
      <c r="F137" s="70" t="s">
        <v>149</v>
      </c>
      <c r="G137" s="70" t="s">
        <v>122</v>
      </c>
      <c r="H137" s="70" t="s">
        <v>123</v>
      </c>
      <c r="I137" s="70" t="s">
        <v>124</v>
      </c>
      <c r="J137" s="71">
        <v>15883</v>
      </c>
      <c r="K137" s="71">
        <v>25</v>
      </c>
      <c r="L137" s="71">
        <v>36</v>
      </c>
      <c r="M137" s="71">
        <v>61</v>
      </c>
      <c r="N137" s="71"/>
      <c r="O137" s="71">
        <v>2</v>
      </c>
      <c r="P137" s="71">
        <v>2</v>
      </c>
      <c r="Q137" s="71">
        <v>0</v>
      </c>
      <c r="R137" s="71">
        <v>0</v>
      </c>
      <c r="S137" s="71">
        <v>0</v>
      </c>
      <c r="T137" s="71">
        <v>8633</v>
      </c>
      <c r="U137" s="71">
        <v>4</v>
      </c>
    </row>
    <row r="138" spans="1:21">
      <c r="A138" s="69">
        <v>2011</v>
      </c>
      <c r="B138" s="69" t="s">
        <v>118</v>
      </c>
      <c r="C138" s="69" t="s">
        <v>118</v>
      </c>
      <c r="D138" s="70" t="s">
        <v>150</v>
      </c>
      <c r="E138" s="70" t="s">
        <v>151</v>
      </c>
      <c r="F138" s="70" t="s">
        <v>152</v>
      </c>
      <c r="G138" s="70" t="s">
        <v>122</v>
      </c>
      <c r="H138" s="70" t="s">
        <v>153</v>
      </c>
      <c r="I138" s="70" t="s">
        <v>154</v>
      </c>
      <c r="J138" s="71">
        <v>10285</v>
      </c>
      <c r="K138" s="71">
        <v>16</v>
      </c>
      <c r="L138" s="71">
        <v>127</v>
      </c>
      <c r="M138" s="71">
        <v>143</v>
      </c>
      <c r="N138" s="71"/>
      <c r="O138" s="71">
        <v>8</v>
      </c>
      <c r="P138" s="71">
        <v>2</v>
      </c>
      <c r="Q138" s="71">
        <v>0</v>
      </c>
      <c r="R138" s="71">
        <v>0</v>
      </c>
      <c r="S138" s="71">
        <v>0</v>
      </c>
      <c r="T138" s="71">
        <v>55335</v>
      </c>
      <c r="U138" s="71">
        <v>10</v>
      </c>
    </row>
    <row r="139" spans="1:21">
      <c r="A139" s="69">
        <v>2011</v>
      </c>
      <c r="B139" s="69" t="s">
        <v>118</v>
      </c>
      <c r="C139" s="69" t="s">
        <v>118</v>
      </c>
      <c r="D139" s="70" t="s">
        <v>155</v>
      </c>
      <c r="E139" s="70" t="s">
        <v>156</v>
      </c>
      <c r="F139" s="70" t="s">
        <v>157</v>
      </c>
      <c r="G139" s="70" t="s">
        <v>122</v>
      </c>
      <c r="H139" s="70" t="s">
        <v>123</v>
      </c>
      <c r="I139" s="70" t="s">
        <v>124</v>
      </c>
      <c r="J139" s="71"/>
      <c r="K139" s="71"/>
      <c r="L139" s="71"/>
      <c r="M139" s="71">
        <v>0</v>
      </c>
      <c r="N139" s="71"/>
      <c r="O139" s="71">
        <v>7</v>
      </c>
      <c r="P139" s="71">
        <v>7</v>
      </c>
      <c r="Q139" s="71">
        <v>0</v>
      </c>
      <c r="R139" s="71">
        <v>0</v>
      </c>
      <c r="S139" s="71">
        <v>0</v>
      </c>
      <c r="T139" s="71"/>
      <c r="U139" s="71">
        <v>14</v>
      </c>
    </row>
    <row r="140" spans="1:21">
      <c r="A140" s="69">
        <v>2011</v>
      </c>
      <c r="B140" s="69" t="s">
        <v>118</v>
      </c>
      <c r="C140" s="69" t="s">
        <v>118</v>
      </c>
      <c r="D140" s="70" t="s">
        <v>158</v>
      </c>
      <c r="E140" s="70" t="s">
        <v>159</v>
      </c>
      <c r="F140" s="70" t="s">
        <v>160</v>
      </c>
      <c r="G140" s="70" t="s">
        <v>122</v>
      </c>
      <c r="H140" s="70" t="s">
        <v>161</v>
      </c>
      <c r="I140" s="70" t="s">
        <v>130</v>
      </c>
      <c r="J140" s="71"/>
      <c r="K140" s="71"/>
      <c r="L140" s="71"/>
      <c r="M140" s="71">
        <v>0</v>
      </c>
      <c r="N140" s="71"/>
      <c r="O140" s="71">
        <v>0</v>
      </c>
      <c r="P140" s="71">
        <v>0</v>
      </c>
      <c r="Q140" s="71">
        <v>0</v>
      </c>
      <c r="R140" s="71">
        <v>0</v>
      </c>
      <c r="S140" s="71">
        <v>0</v>
      </c>
      <c r="T140" s="71"/>
      <c r="U140" s="71">
        <v>0</v>
      </c>
    </row>
    <row r="141" spans="1:21">
      <c r="A141" s="69">
        <v>2011</v>
      </c>
      <c r="B141" s="69" t="s">
        <v>118</v>
      </c>
      <c r="C141" s="69" t="s">
        <v>118</v>
      </c>
      <c r="D141" s="72" t="s">
        <v>162</v>
      </c>
      <c r="E141" s="70" t="s">
        <v>163</v>
      </c>
      <c r="F141" s="70" t="s">
        <v>164</v>
      </c>
      <c r="G141" s="70" t="s">
        <v>122</v>
      </c>
      <c r="H141" s="70" t="s">
        <v>123</v>
      </c>
      <c r="I141" s="70" t="s">
        <v>124</v>
      </c>
      <c r="J141" s="71"/>
      <c r="K141" s="71"/>
      <c r="L141" s="71"/>
      <c r="M141" s="71">
        <v>0</v>
      </c>
      <c r="N141" s="71"/>
      <c r="O141" s="71">
        <v>0</v>
      </c>
      <c r="P141" s="71">
        <v>0</v>
      </c>
      <c r="Q141" s="71">
        <v>0</v>
      </c>
      <c r="R141" s="71">
        <v>0</v>
      </c>
      <c r="S141" s="71">
        <v>0</v>
      </c>
      <c r="T141" s="71"/>
      <c r="U141" s="71">
        <v>0</v>
      </c>
    </row>
    <row r="142" spans="1:21">
      <c r="A142" s="69">
        <v>2011</v>
      </c>
      <c r="B142" s="69" t="s">
        <v>118</v>
      </c>
      <c r="C142" s="69" t="s">
        <v>118</v>
      </c>
      <c r="D142" s="70" t="s">
        <v>165</v>
      </c>
      <c r="E142" s="70" t="s">
        <v>166</v>
      </c>
      <c r="F142" s="70" t="s">
        <v>167</v>
      </c>
      <c r="G142" s="70" t="s">
        <v>122</v>
      </c>
      <c r="H142" s="70" t="s">
        <v>168</v>
      </c>
      <c r="I142" s="70" t="s">
        <v>169</v>
      </c>
      <c r="J142" s="71">
        <v>59322</v>
      </c>
      <c r="K142" s="71">
        <v>32</v>
      </c>
      <c r="L142" s="71">
        <v>256</v>
      </c>
      <c r="M142" s="71">
        <v>288</v>
      </c>
      <c r="N142" s="71"/>
      <c r="O142" s="71">
        <v>11</v>
      </c>
      <c r="P142" s="71">
        <v>5</v>
      </c>
      <c r="Q142" s="71">
        <v>0</v>
      </c>
      <c r="R142" s="71">
        <v>0</v>
      </c>
      <c r="S142" s="71">
        <v>0</v>
      </c>
      <c r="T142" s="71">
        <v>255049</v>
      </c>
      <c r="U142" s="71">
        <v>16</v>
      </c>
    </row>
    <row r="143" spans="1:21">
      <c r="A143" s="69">
        <v>2011</v>
      </c>
      <c r="B143" s="69" t="s">
        <v>118</v>
      </c>
      <c r="C143" s="69" t="s">
        <v>118</v>
      </c>
      <c r="D143" s="70" t="s">
        <v>170</v>
      </c>
      <c r="E143" s="70" t="s">
        <v>171</v>
      </c>
      <c r="F143" s="70" t="s">
        <v>172</v>
      </c>
      <c r="G143" s="70" t="s">
        <v>122</v>
      </c>
      <c r="H143" s="70" t="s">
        <v>173</v>
      </c>
      <c r="I143" s="70" t="s">
        <v>91</v>
      </c>
      <c r="J143" s="71">
        <v>180625</v>
      </c>
      <c r="K143" s="71">
        <v>121</v>
      </c>
      <c r="L143" s="71">
        <v>125</v>
      </c>
      <c r="M143" s="71">
        <v>246</v>
      </c>
      <c r="N143" s="71"/>
      <c r="O143" s="71">
        <v>19</v>
      </c>
      <c r="P143" s="71">
        <v>10</v>
      </c>
      <c r="Q143" s="71">
        <v>0</v>
      </c>
      <c r="R143" s="71">
        <v>0</v>
      </c>
      <c r="S143" s="71">
        <v>0</v>
      </c>
      <c r="T143" s="71">
        <v>356914</v>
      </c>
      <c r="U143" s="71">
        <v>29</v>
      </c>
    </row>
    <row r="144" spans="1:21">
      <c r="A144" s="69">
        <v>2011</v>
      </c>
      <c r="B144" s="69" t="s">
        <v>118</v>
      </c>
      <c r="C144" s="69" t="s">
        <v>118</v>
      </c>
      <c r="D144" s="70" t="s">
        <v>174</v>
      </c>
      <c r="E144" s="70" t="s">
        <v>175</v>
      </c>
      <c r="F144" s="70" t="s">
        <v>176</v>
      </c>
      <c r="G144" s="70" t="s">
        <v>122</v>
      </c>
      <c r="H144" s="70" t="s">
        <v>123</v>
      </c>
      <c r="I144" s="70" t="s">
        <v>124</v>
      </c>
      <c r="J144" s="71"/>
      <c r="K144" s="71"/>
      <c r="L144" s="71"/>
      <c r="M144" s="71">
        <v>0</v>
      </c>
      <c r="N144" s="71"/>
      <c r="O144" s="71">
        <v>4</v>
      </c>
      <c r="P144" s="71">
        <v>3</v>
      </c>
      <c r="Q144" s="71">
        <v>0</v>
      </c>
      <c r="R144" s="71">
        <v>0</v>
      </c>
      <c r="S144" s="71">
        <v>0</v>
      </c>
      <c r="T144" s="71"/>
      <c r="U144" s="71">
        <v>7</v>
      </c>
    </row>
    <row r="145" spans="1:21">
      <c r="A145" s="69">
        <v>2011</v>
      </c>
      <c r="B145" s="69" t="s">
        <v>118</v>
      </c>
      <c r="C145" s="69" t="s">
        <v>118</v>
      </c>
      <c r="D145" s="70" t="s">
        <v>177</v>
      </c>
      <c r="E145" s="70" t="s">
        <v>178</v>
      </c>
      <c r="F145" s="70" t="s">
        <v>179</v>
      </c>
      <c r="G145" s="70" t="s">
        <v>122</v>
      </c>
      <c r="H145" s="70" t="s">
        <v>180</v>
      </c>
      <c r="I145" s="70" t="s">
        <v>91</v>
      </c>
      <c r="J145" s="71">
        <v>16423</v>
      </c>
      <c r="K145" s="71">
        <v>37</v>
      </c>
      <c r="L145" s="71">
        <v>113</v>
      </c>
      <c r="M145" s="71">
        <v>150</v>
      </c>
      <c r="N145" s="71"/>
      <c r="O145" s="71">
        <v>0</v>
      </c>
      <c r="P145" s="71">
        <v>0</v>
      </c>
      <c r="Q145" s="71">
        <v>0</v>
      </c>
      <c r="R145" s="71">
        <v>0</v>
      </c>
      <c r="S145" s="71">
        <v>0</v>
      </c>
      <c r="T145" s="71">
        <v>91551</v>
      </c>
      <c r="U145" s="71">
        <v>9</v>
      </c>
    </row>
    <row r="146" spans="1:21">
      <c r="A146" s="69">
        <v>2011</v>
      </c>
      <c r="B146" s="69" t="s">
        <v>118</v>
      </c>
      <c r="C146" s="69" t="s">
        <v>118</v>
      </c>
      <c r="D146" s="70" t="s">
        <v>181</v>
      </c>
      <c r="E146" s="70" t="s">
        <v>182</v>
      </c>
      <c r="F146" s="70" t="s">
        <v>183</v>
      </c>
      <c r="G146" s="70" t="s">
        <v>122</v>
      </c>
      <c r="H146" s="70" t="s">
        <v>184</v>
      </c>
      <c r="I146" s="70" t="s">
        <v>185</v>
      </c>
      <c r="J146" s="71">
        <v>20068</v>
      </c>
      <c r="K146" s="71"/>
      <c r="L146" s="71">
        <v>152</v>
      </c>
      <c r="M146" s="71">
        <v>152</v>
      </c>
      <c r="N146" s="71"/>
      <c r="O146" s="71">
        <v>16</v>
      </c>
      <c r="P146" s="71">
        <v>2</v>
      </c>
      <c r="Q146" s="71">
        <v>0</v>
      </c>
      <c r="R146" s="71">
        <v>0</v>
      </c>
      <c r="S146" s="71">
        <v>0</v>
      </c>
      <c r="T146" s="71">
        <v>144035</v>
      </c>
      <c r="U146" s="71">
        <v>18</v>
      </c>
    </row>
    <row r="147" spans="1:21">
      <c r="A147" s="69">
        <v>2011</v>
      </c>
      <c r="B147" s="69" t="s">
        <v>118</v>
      </c>
      <c r="C147" s="69" t="s">
        <v>118</v>
      </c>
      <c r="D147" s="70" t="s">
        <v>186</v>
      </c>
      <c r="E147" s="70" t="s">
        <v>187</v>
      </c>
      <c r="F147" s="70" t="s">
        <v>188</v>
      </c>
      <c r="G147" s="70" t="s">
        <v>122</v>
      </c>
      <c r="H147" s="70" t="s">
        <v>189</v>
      </c>
      <c r="I147" s="70" t="s">
        <v>169</v>
      </c>
      <c r="J147" s="71">
        <v>56391</v>
      </c>
      <c r="K147" s="71">
        <v>54</v>
      </c>
      <c r="L147" s="71">
        <v>412</v>
      </c>
      <c r="M147" s="71">
        <v>466</v>
      </c>
      <c r="N147" s="71"/>
      <c r="O147" s="71">
        <v>0</v>
      </c>
      <c r="P147" s="71">
        <v>0</v>
      </c>
      <c r="Q147" s="71">
        <v>0</v>
      </c>
      <c r="R147" s="71">
        <v>0</v>
      </c>
      <c r="S147" s="71">
        <v>0</v>
      </c>
      <c r="T147" s="71">
        <v>119246</v>
      </c>
      <c r="U147" s="71">
        <v>15</v>
      </c>
    </row>
    <row r="148" spans="1:21">
      <c r="A148" s="69">
        <v>2011</v>
      </c>
      <c r="B148" s="69" t="s">
        <v>190</v>
      </c>
      <c r="C148" s="69" t="s">
        <v>191</v>
      </c>
      <c r="D148" s="72" t="s">
        <v>126</v>
      </c>
      <c r="E148" s="70" t="s">
        <v>192</v>
      </c>
      <c r="F148" s="70" t="s">
        <v>193</v>
      </c>
      <c r="G148" s="70" t="s">
        <v>122</v>
      </c>
      <c r="H148" s="70" t="s">
        <v>129</v>
      </c>
      <c r="I148" s="70" t="s">
        <v>130</v>
      </c>
      <c r="J148" s="71">
        <v>39331</v>
      </c>
      <c r="K148" s="71">
        <v>51</v>
      </c>
      <c r="L148" s="71">
        <v>119</v>
      </c>
      <c r="M148" s="71">
        <v>170</v>
      </c>
      <c r="N148" s="71"/>
      <c r="O148" s="71">
        <v>9</v>
      </c>
      <c r="P148" s="71">
        <v>12</v>
      </c>
      <c r="Q148" s="71">
        <v>0</v>
      </c>
      <c r="R148" s="71">
        <v>0</v>
      </c>
      <c r="S148" s="71">
        <v>0</v>
      </c>
      <c r="T148" s="71">
        <v>126089</v>
      </c>
      <c r="U148" s="71">
        <v>21</v>
      </c>
    </row>
    <row r="149" spans="1:21">
      <c r="A149" s="69">
        <v>2011</v>
      </c>
      <c r="B149" s="69" t="s">
        <v>190</v>
      </c>
      <c r="C149" s="69" t="s">
        <v>191</v>
      </c>
      <c r="D149" s="70" t="s">
        <v>194</v>
      </c>
      <c r="E149" s="70" t="s">
        <v>195</v>
      </c>
      <c r="F149" s="70" t="s">
        <v>196</v>
      </c>
      <c r="G149" s="70" t="s">
        <v>122</v>
      </c>
      <c r="H149" s="70" t="s">
        <v>123</v>
      </c>
      <c r="I149" s="70" t="s">
        <v>124</v>
      </c>
      <c r="J149" s="71"/>
      <c r="K149" s="71"/>
      <c r="L149" s="71"/>
      <c r="M149" s="71">
        <v>0</v>
      </c>
      <c r="N149" s="71"/>
      <c r="O149" s="71">
        <v>0</v>
      </c>
      <c r="P149" s="71">
        <v>0</v>
      </c>
      <c r="Q149" s="71">
        <v>0</v>
      </c>
      <c r="R149" s="71">
        <v>0</v>
      </c>
      <c r="S149" s="71">
        <v>0</v>
      </c>
      <c r="T149" s="71"/>
      <c r="U149" s="71">
        <v>0</v>
      </c>
    </row>
    <row r="150" spans="1:21">
      <c r="A150" s="69">
        <v>2011</v>
      </c>
      <c r="B150" s="69" t="s">
        <v>190</v>
      </c>
      <c r="C150" s="69" t="s">
        <v>191</v>
      </c>
      <c r="D150" s="70" t="s">
        <v>197</v>
      </c>
      <c r="E150" s="70" t="s">
        <v>198</v>
      </c>
      <c r="F150" s="70" t="s">
        <v>199</v>
      </c>
      <c r="G150" s="70" t="s">
        <v>122</v>
      </c>
      <c r="H150" s="70" t="s">
        <v>123</v>
      </c>
      <c r="I150" s="70" t="s">
        <v>124</v>
      </c>
      <c r="J150" s="71">
        <v>39302</v>
      </c>
      <c r="K150" s="71">
        <v>134</v>
      </c>
      <c r="L150" s="71">
        <v>54</v>
      </c>
      <c r="M150" s="71">
        <v>188</v>
      </c>
      <c r="N150" s="71"/>
      <c r="O150" s="71">
        <v>6</v>
      </c>
      <c r="P150" s="71">
        <v>3</v>
      </c>
      <c r="Q150" s="71">
        <v>0</v>
      </c>
      <c r="R150" s="71">
        <v>0</v>
      </c>
      <c r="S150" s="71">
        <v>0</v>
      </c>
      <c r="T150" s="71">
        <v>79761</v>
      </c>
      <c r="U150" s="71">
        <v>9</v>
      </c>
    </row>
    <row r="151" spans="1:21">
      <c r="A151" s="69">
        <v>2011</v>
      </c>
      <c r="B151" s="69" t="s">
        <v>190</v>
      </c>
      <c r="C151" s="69" t="s">
        <v>191</v>
      </c>
      <c r="D151" s="70" t="s">
        <v>200</v>
      </c>
      <c r="E151" s="70" t="s">
        <v>201</v>
      </c>
      <c r="F151" s="70" t="s">
        <v>202</v>
      </c>
      <c r="G151" s="70" t="s">
        <v>122</v>
      </c>
      <c r="H151" s="70" t="s">
        <v>123</v>
      </c>
      <c r="I151" s="70" t="s">
        <v>124</v>
      </c>
      <c r="J151" s="71"/>
      <c r="K151" s="71"/>
      <c r="L151" s="71"/>
      <c r="M151" s="71">
        <v>0</v>
      </c>
      <c r="N151" s="71"/>
      <c r="O151" s="71">
        <v>0</v>
      </c>
      <c r="P151" s="71">
        <v>0</v>
      </c>
      <c r="Q151" s="71">
        <v>0</v>
      </c>
      <c r="R151" s="71">
        <v>0</v>
      </c>
      <c r="S151" s="71">
        <v>0</v>
      </c>
      <c r="T151" s="71"/>
      <c r="U151" s="71">
        <v>0</v>
      </c>
    </row>
    <row r="152" spans="1:21">
      <c r="A152" s="69">
        <v>2011</v>
      </c>
      <c r="B152" s="69" t="s">
        <v>190</v>
      </c>
      <c r="C152" s="69" t="s">
        <v>191</v>
      </c>
      <c r="D152" s="70" t="s">
        <v>137</v>
      </c>
      <c r="E152" s="70" t="s">
        <v>203</v>
      </c>
      <c r="F152" s="70" t="s">
        <v>204</v>
      </c>
      <c r="G152" s="70" t="s">
        <v>122</v>
      </c>
      <c r="H152" s="70" t="s">
        <v>123</v>
      </c>
      <c r="I152" s="70" t="s">
        <v>124</v>
      </c>
      <c r="J152" s="71">
        <v>7571</v>
      </c>
      <c r="K152" s="71">
        <v>16</v>
      </c>
      <c r="L152" s="71">
        <v>34</v>
      </c>
      <c r="M152" s="71">
        <v>50</v>
      </c>
      <c r="N152" s="71"/>
      <c r="O152" s="71">
        <v>1</v>
      </c>
      <c r="P152" s="71">
        <v>1</v>
      </c>
      <c r="Q152" s="71">
        <v>0</v>
      </c>
      <c r="R152" s="71">
        <v>0</v>
      </c>
      <c r="S152" s="71">
        <v>0</v>
      </c>
      <c r="T152" s="71">
        <v>31120</v>
      </c>
      <c r="U152" s="71">
        <v>2</v>
      </c>
    </row>
    <row r="153" spans="1:21">
      <c r="A153" s="69">
        <v>2011</v>
      </c>
      <c r="B153" s="69" t="s">
        <v>190</v>
      </c>
      <c r="C153" s="69" t="s">
        <v>191</v>
      </c>
      <c r="D153" s="70" t="s">
        <v>205</v>
      </c>
      <c r="E153" s="70" t="s">
        <v>206</v>
      </c>
      <c r="F153" s="70" t="s">
        <v>207</v>
      </c>
      <c r="G153" s="70" t="s">
        <v>122</v>
      </c>
      <c r="H153" s="70" t="s">
        <v>208</v>
      </c>
      <c r="I153" s="70" t="s">
        <v>185</v>
      </c>
      <c r="J153" s="71">
        <v>50792</v>
      </c>
      <c r="K153" s="71">
        <v>47</v>
      </c>
      <c r="L153" s="71">
        <v>257</v>
      </c>
      <c r="M153" s="71">
        <v>304</v>
      </c>
      <c r="N153" s="71"/>
      <c r="O153" s="71">
        <v>6</v>
      </c>
      <c r="P153" s="71">
        <v>9</v>
      </c>
      <c r="Q153" s="71">
        <v>0</v>
      </c>
      <c r="R153" s="71">
        <v>0</v>
      </c>
      <c r="S153" s="71">
        <v>0</v>
      </c>
      <c r="T153" s="71">
        <v>161533</v>
      </c>
      <c r="U153" s="71">
        <v>15</v>
      </c>
    </row>
    <row r="154" spans="1:21">
      <c r="A154" s="69">
        <v>2011</v>
      </c>
      <c r="B154" s="69" t="s">
        <v>190</v>
      </c>
      <c r="C154" s="69" t="s">
        <v>191</v>
      </c>
      <c r="D154" s="70" t="s">
        <v>143</v>
      </c>
      <c r="E154" s="70" t="s">
        <v>209</v>
      </c>
      <c r="F154" s="70" t="s">
        <v>210</v>
      </c>
      <c r="G154" s="70" t="s">
        <v>122</v>
      </c>
      <c r="H154" s="70" t="s">
        <v>146</v>
      </c>
      <c r="I154" s="70" t="s">
        <v>130</v>
      </c>
      <c r="J154" s="71">
        <v>111631</v>
      </c>
      <c r="K154" s="71">
        <v>13</v>
      </c>
      <c r="L154" s="71">
        <v>219</v>
      </c>
      <c r="M154" s="71">
        <v>232</v>
      </c>
      <c r="N154" s="71"/>
      <c r="O154" s="71">
        <v>14</v>
      </c>
      <c r="P154" s="71">
        <v>10</v>
      </c>
      <c r="Q154" s="71">
        <v>0</v>
      </c>
      <c r="R154" s="71">
        <v>0</v>
      </c>
      <c r="S154" s="71">
        <v>0</v>
      </c>
      <c r="T154" s="71">
        <v>285949</v>
      </c>
      <c r="U154" s="71">
        <v>24</v>
      </c>
    </row>
    <row r="155" spans="1:21">
      <c r="A155" s="69">
        <v>2011</v>
      </c>
      <c r="B155" s="69" t="s">
        <v>190</v>
      </c>
      <c r="C155" s="69" t="s">
        <v>191</v>
      </c>
      <c r="D155" s="70" t="s">
        <v>147</v>
      </c>
      <c r="E155" s="70" t="s">
        <v>211</v>
      </c>
      <c r="F155" s="70" t="s">
        <v>462</v>
      </c>
      <c r="G155" s="70" t="s">
        <v>122</v>
      </c>
      <c r="H155" s="70" t="s">
        <v>123</v>
      </c>
      <c r="I155" s="70" t="s">
        <v>124</v>
      </c>
      <c r="J155" s="71">
        <v>12012</v>
      </c>
      <c r="K155" s="71">
        <v>41</v>
      </c>
      <c r="L155" s="71">
        <v>27</v>
      </c>
      <c r="M155" s="71">
        <v>68</v>
      </c>
      <c r="N155" s="71"/>
      <c r="O155" s="71">
        <v>1</v>
      </c>
      <c r="P155" s="71">
        <v>1</v>
      </c>
      <c r="Q155" s="71">
        <v>0</v>
      </c>
      <c r="R155" s="71">
        <v>0</v>
      </c>
      <c r="S155" s="71">
        <v>0</v>
      </c>
      <c r="T155" s="71"/>
      <c r="U155" s="71">
        <v>2</v>
      </c>
    </row>
    <row r="156" spans="1:21">
      <c r="A156" s="69">
        <v>2011</v>
      </c>
      <c r="B156" s="69" t="s">
        <v>190</v>
      </c>
      <c r="C156" s="69" t="s">
        <v>191</v>
      </c>
      <c r="D156" s="70" t="s">
        <v>150</v>
      </c>
      <c r="E156" s="70" t="s">
        <v>213</v>
      </c>
      <c r="F156" s="70" t="s">
        <v>214</v>
      </c>
      <c r="G156" s="70" t="s">
        <v>122</v>
      </c>
      <c r="H156" s="70" t="s">
        <v>153</v>
      </c>
      <c r="I156" s="70" t="s">
        <v>154</v>
      </c>
      <c r="J156" s="71">
        <v>9667</v>
      </c>
      <c r="K156" s="71">
        <v>17</v>
      </c>
      <c r="L156" s="71">
        <v>84</v>
      </c>
      <c r="M156" s="71">
        <v>101</v>
      </c>
      <c r="N156" s="71"/>
      <c r="O156" s="71">
        <v>7</v>
      </c>
      <c r="P156" s="71">
        <v>3</v>
      </c>
      <c r="Q156" s="71">
        <v>0</v>
      </c>
      <c r="R156" s="71">
        <v>0</v>
      </c>
      <c r="S156" s="71">
        <v>0</v>
      </c>
      <c r="T156" s="71">
        <v>57458</v>
      </c>
      <c r="U156" s="71">
        <v>10</v>
      </c>
    </row>
    <row r="157" spans="1:21">
      <c r="A157" s="69">
        <v>2011</v>
      </c>
      <c r="B157" s="69" t="s">
        <v>190</v>
      </c>
      <c r="C157" s="69" t="s">
        <v>191</v>
      </c>
      <c r="D157" s="70" t="s">
        <v>158</v>
      </c>
      <c r="E157" s="70" t="s">
        <v>215</v>
      </c>
      <c r="F157" s="70" t="s">
        <v>216</v>
      </c>
      <c r="G157" s="70" t="s">
        <v>122</v>
      </c>
      <c r="H157" s="70" t="s">
        <v>161</v>
      </c>
      <c r="I157" s="70" t="s">
        <v>130</v>
      </c>
      <c r="J157" s="71"/>
      <c r="K157" s="71"/>
      <c r="L157" s="71"/>
      <c r="M157" s="71">
        <v>0</v>
      </c>
      <c r="N157" s="71"/>
      <c r="O157" s="71">
        <v>1</v>
      </c>
      <c r="P157" s="71">
        <v>0</v>
      </c>
      <c r="Q157" s="71">
        <v>0</v>
      </c>
      <c r="R157" s="71">
        <v>0</v>
      </c>
      <c r="S157" s="71">
        <v>0</v>
      </c>
      <c r="T157" s="71"/>
      <c r="U157" s="71">
        <v>1</v>
      </c>
    </row>
    <row r="158" spans="1:21">
      <c r="A158" s="69">
        <v>2011</v>
      </c>
      <c r="B158" s="69" t="s">
        <v>190</v>
      </c>
      <c r="C158" s="69" t="s">
        <v>191</v>
      </c>
      <c r="D158" s="70" t="s">
        <v>217</v>
      </c>
      <c r="E158" s="70" t="s">
        <v>218</v>
      </c>
      <c r="F158" s="70" t="s">
        <v>219</v>
      </c>
      <c r="G158" s="70" t="s">
        <v>122</v>
      </c>
      <c r="H158" s="70" t="s">
        <v>220</v>
      </c>
      <c r="I158" s="70" t="s">
        <v>85</v>
      </c>
      <c r="J158" s="71">
        <v>59884</v>
      </c>
      <c r="K158" s="71">
        <v>149</v>
      </c>
      <c r="L158" s="71">
        <v>55</v>
      </c>
      <c r="M158" s="71">
        <v>204</v>
      </c>
      <c r="N158" s="71"/>
      <c r="O158" s="71">
        <v>10</v>
      </c>
      <c r="P158" s="71">
        <v>14</v>
      </c>
      <c r="Q158" s="71">
        <v>0</v>
      </c>
      <c r="R158" s="71">
        <v>0</v>
      </c>
      <c r="S158" s="71">
        <v>0</v>
      </c>
      <c r="T158" s="71">
        <v>305550</v>
      </c>
      <c r="U158" s="71">
        <v>24</v>
      </c>
    </row>
    <row r="159" spans="1:21">
      <c r="A159" s="69">
        <v>2011</v>
      </c>
      <c r="B159" s="69" t="s">
        <v>190</v>
      </c>
      <c r="C159" s="69" t="s">
        <v>191</v>
      </c>
      <c r="D159" s="70" t="s">
        <v>170</v>
      </c>
      <c r="E159" s="70" t="s">
        <v>221</v>
      </c>
      <c r="F159" s="70" t="s">
        <v>222</v>
      </c>
      <c r="G159" s="70" t="s">
        <v>122</v>
      </c>
      <c r="H159" s="70" t="s">
        <v>173</v>
      </c>
      <c r="I159" s="70" t="s">
        <v>91</v>
      </c>
      <c r="J159" s="71">
        <v>255965</v>
      </c>
      <c r="K159" s="71"/>
      <c r="L159" s="71"/>
      <c r="M159" s="71">
        <v>0</v>
      </c>
      <c r="N159" s="71"/>
      <c r="O159" s="71">
        <v>14</v>
      </c>
      <c r="P159" s="71">
        <v>26</v>
      </c>
      <c r="Q159" s="71">
        <v>0</v>
      </c>
      <c r="R159" s="71">
        <v>0</v>
      </c>
      <c r="S159" s="71">
        <v>0</v>
      </c>
      <c r="T159" s="71">
        <v>400900</v>
      </c>
      <c r="U159" s="71">
        <v>40</v>
      </c>
    </row>
    <row r="160" spans="1:21">
      <c r="A160" s="69">
        <v>2011</v>
      </c>
      <c r="B160" s="69" t="s">
        <v>190</v>
      </c>
      <c r="C160" s="69" t="s">
        <v>191</v>
      </c>
      <c r="D160" s="72" t="s">
        <v>181</v>
      </c>
      <c r="E160" s="70" t="s">
        <v>223</v>
      </c>
      <c r="F160" s="70" t="s">
        <v>224</v>
      </c>
      <c r="G160" s="70" t="s">
        <v>122</v>
      </c>
      <c r="H160" s="70" t="s">
        <v>184</v>
      </c>
      <c r="I160" s="70" t="s">
        <v>185</v>
      </c>
      <c r="J160" s="71">
        <v>39156</v>
      </c>
      <c r="K160" s="71">
        <v>188</v>
      </c>
      <c r="L160" s="71">
        <v>16</v>
      </c>
      <c r="M160" s="71">
        <v>204</v>
      </c>
      <c r="N160" s="71"/>
      <c r="O160" s="71">
        <v>7</v>
      </c>
      <c r="P160" s="71">
        <v>1</v>
      </c>
      <c r="Q160" s="71">
        <v>0</v>
      </c>
      <c r="R160" s="71">
        <v>0</v>
      </c>
      <c r="S160" s="71">
        <v>0</v>
      </c>
      <c r="T160" s="71">
        <v>185576</v>
      </c>
      <c r="U160" s="71">
        <v>8</v>
      </c>
    </row>
    <row r="161" spans="1:21">
      <c r="A161" s="69">
        <v>2011</v>
      </c>
      <c r="B161" s="69" t="s">
        <v>190</v>
      </c>
      <c r="C161" s="69" t="s">
        <v>191</v>
      </c>
      <c r="D161" s="70" t="s">
        <v>186</v>
      </c>
      <c r="E161" s="70" t="s">
        <v>225</v>
      </c>
      <c r="F161" s="70" t="s">
        <v>226</v>
      </c>
      <c r="G161" s="70" t="s">
        <v>122</v>
      </c>
      <c r="H161" s="70" t="s">
        <v>189</v>
      </c>
      <c r="I161" s="70" t="s">
        <v>169</v>
      </c>
      <c r="J161" s="71">
        <v>119339</v>
      </c>
      <c r="K161" s="71">
        <v>166</v>
      </c>
      <c r="L161" s="71">
        <v>164</v>
      </c>
      <c r="M161" s="71">
        <v>330</v>
      </c>
      <c r="N161" s="71"/>
      <c r="O161" s="71">
        <v>11</v>
      </c>
      <c r="P161" s="71">
        <v>16</v>
      </c>
      <c r="Q161" s="71">
        <v>0</v>
      </c>
      <c r="R161" s="71">
        <v>0</v>
      </c>
      <c r="S161" s="71">
        <v>0</v>
      </c>
      <c r="T161" s="71">
        <v>248562</v>
      </c>
      <c r="U161" s="71">
        <v>27</v>
      </c>
    </row>
    <row r="162" spans="1:21">
      <c r="A162" s="69">
        <v>2011</v>
      </c>
      <c r="B162" s="69" t="s">
        <v>227</v>
      </c>
      <c r="C162" s="69" t="s">
        <v>228</v>
      </c>
      <c r="D162" s="70" t="s">
        <v>229</v>
      </c>
      <c r="E162" s="70" t="s">
        <v>230</v>
      </c>
      <c r="F162" s="70" t="s">
        <v>231</v>
      </c>
      <c r="G162" s="70" t="s">
        <v>122</v>
      </c>
      <c r="H162" s="70" t="s">
        <v>123</v>
      </c>
      <c r="I162" s="70" t="s">
        <v>124</v>
      </c>
      <c r="J162" s="71">
        <v>7801</v>
      </c>
      <c r="K162" s="71">
        <v>40</v>
      </c>
      <c r="L162" s="71">
        <v>17</v>
      </c>
      <c r="M162" s="71">
        <v>57</v>
      </c>
      <c r="N162" s="71"/>
      <c r="O162" s="71">
        <v>2</v>
      </c>
      <c r="P162" s="71">
        <v>0</v>
      </c>
      <c r="Q162" s="71">
        <v>0</v>
      </c>
      <c r="R162" s="71">
        <v>0</v>
      </c>
      <c r="S162" s="71">
        <v>0</v>
      </c>
      <c r="T162" s="71"/>
      <c r="U162" s="71">
        <v>2</v>
      </c>
    </row>
    <row r="163" spans="1:21">
      <c r="A163" s="69">
        <v>2011</v>
      </c>
      <c r="B163" s="69" t="s">
        <v>227</v>
      </c>
      <c r="C163" s="69" t="s">
        <v>228</v>
      </c>
      <c r="D163" s="70" t="s">
        <v>126</v>
      </c>
      <c r="E163" s="70" t="s">
        <v>232</v>
      </c>
      <c r="F163" s="70" t="s">
        <v>233</v>
      </c>
      <c r="G163" s="70" t="s">
        <v>122</v>
      </c>
      <c r="H163" s="70" t="s">
        <v>129</v>
      </c>
      <c r="I163" s="70" t="s">
        <v>130</v>
      </c>
      <c r="J163" s="71">
        <v>189794</v>
      </c>
      <c r="K163" s="71">
        <v>148</v>
      </c>
      <c r="L163" s="71">
        <v>337</v>
      </c>
      <c r="M163" s="71">
        <v>485</v>
      </c>
      <c r="N163" s="71"/>
      <c r="O163" s="71">
        <v>30</v>
      </c>
      <c r="P163" s="71">
        <v>33</v>
      </c>
      <c r="Q163" s="71">
        <v>0</v>
      </c>
      <c r="R163" s="71">
        <v>0</v>
      </c>
      <c r="S163" s="71">
        <v>0</v>
      </c>
      <c r="T163" s="71">
        <v>407196</v>
      </c>
      <c r="U163" s="71">
        <v>63</v>
      </c>
    </row>
    <row r="164" spans="1:21">
      <c r="A164" s="69">
        <v>2011</v>
      </c>
      <c r="B164" s="69" t="s">
        <v>227</v>
      </c>
      <c r="C164" s="69" t="s">
        <v>228</v>
      </c>
      <c r="D164" s="72" t="s">
        <v>234</v>
      </c>
      <c r="E164" s="70" t="s">
        <v>235</v>
      </c>
      <c r="F164" s="70" t="s">
        <v>236</v>
      </c>
      <c r="G164" s="70" t="s">
        <v>122</v>
      </c>
      <c r="H164" s="70" t="s">
        <v>123</v>
      </c>
      <c r="I164" s="70" t="s">
        <v>124</v>
      </c>
      <c r="J164" s="71">
        <v>1896</v>
      </c>
      <c r="K164" s="71">
        <v>74</v>
      </c>
      <c r="L164" s="71">
        <v>12</v>
      </c>
      <c r="M164" s="71">
        <v>86</v>
      </c>
      <c r="N164" s="71"/>
      <c r="O164" s="71">
        <v>2</v>
      </c>
      <c r="P164" s="71">
        <v>0</v>
      </c>
      <c r="Q164" s="71">
        <v>0</v>
      </c>
      <c r="R164" s="71">
        <v>0</v>
      </c>
      <c r="S164" s="71">
        <v>0</v>
      </c>
      <c r="T164" s="71">
        <v>87016</v>
      </c>
      <c r="U164" s="71">
        <v>2</v>
      </c>
    </row>
    <row r="165" spans="1:21">
      <c r="A165" s="69">
        <v>2011</v>
      </c>
      <c r="B165" s="69" t="s">
        <v>227</v>
      </c>
      <c r="C165" s="69" t="s">
        <v>228</v>
      </c>
      <c r="D165" s="70" t="s">
        <v>200</v>
      </c>
      <c r="E165" s="70" t="s">
        <v>237</v>
      </c>
      <c r="F165" s="70" t="s">
        <v>238</v>
      </c>
      <c r="G165" s="70" t="s">
        <v>122</v>
      </c>
      <c r="H165" s="70" t="s">
        <v>123</v>
      </c>
      <c r="I165" s="70" t="s">
        <v>124</v>
      </c>
      <c r="J165" s="71"/>
      <c r="K165" s="71"/>
      <c r="L165" s="71"/>
      <c r="M165" s="71">
        <v>0</v>
      </c>
      <c r="N165" s="71"/>
      <c r="O165" s="71">
        <v>0</v>
      </c>
      <c r="P165" s="71">
        <v>0</v>
      </c>
      <c r="Q165" s="71">
        <v>0</v>
      </c>
      <c r="R165" s="71">
        <v>0</v>
      </c>
      <c r="S165" s="71">
        <v>0</v>
      </c>
      <c r="T165" s="71"/>
      <c r="U165" s="71">
        <v>0</v>
      </c>
    </row>
    <row r="166" spans="1:21">
      <c r="A166" s="69">
        <v>2011</v>
      </c>
      <c r="B166" s="69" t="s">
        <v>227</v>
      </c>
      <c r="C166" s="69" t="s">
        <v>228</v>
      </c>
      <c r="D166" s="70" t="s">
        <v>239</v>
      </c>
      <c r="E166" s="70" t="s">
        <v>240</v>
      </c>
      <c r="F166" s="70" t="s">
        <v>241</v>
      </c>
      <c r="G166" s="70" t="s">
        <v>122</v>
      </c>
      <c r="H166" s="70" t="s">
        <v>123</v>
      </c>
      <c r="I166" s="70" t="s">
        <v>124</v>
      </c>
      <c r="J166" s="71">
        <v>46840</v>
      </c>
      <c r="K166" s="71">
        <v>43</v>
      </c>
      <c r="L166" s="71">
        <v>92</v>
      </c>
      <c r="M166" s="71">
        <v>135</v>
      </c>
      <c r="N166" s="71"/>
      <c r="O166" s="71">
        <v>3</v>
      </c>
      <c r="P166" s="71">
        <v>5</v>
      </c>
      <c r="Q166" s="71">
        <v>0</v>
      </c>
      <c r="R166" s="71">
        <v>0</v>
      </c>
      <c r="S166" s="71">
        <v>0</v>
      </c>
      <c r="T166" s="71"/>
      <c r="U166" s="71">
        <v>8</v>
      </c>
    </row>
    <row r="167" spans="1:21">
      <c r="A167" s="69">
        <v>2011</v>
      </c>
      <c r="B167" s="69" t="s">
        <v>227</v>
      </c>
      <c r="C167" s="69" t="s">
        <v>228</v>
      </c>
      <c r="D167" s="70" t="s">
        <v>134</v>
      </c>
      <c r="E167" s="70" t="s">
        <v>242</v>
      </c>
      <c r="F167" s="70" t="s">
        <v>243</v>
      </c>
      <c r="G167" s="70" t="s">
        <v>122</v>
      </c>
      <c r="H167" s="70" t="s">
        <v>123</v>
      </c>
      <c r="I167" s="70" t="s">
        <v>124</v>
      </c>
      <c r="J167" s="71"/>
      <c r="K167" s="71"/>
      <c r="L167" s="71"/>
      <c r="M167" s="71">
        <v>0</v>
      </c>
      <c r="N167" s="71"/>
      <c r="O167" s="71">
        <v>0</v>
      </c>
      <c r="P167" s="71">
        <v>0</v>
      </c>
      <c r="Q167" s="71">
        <v>0</v>
      </c>
      <c r="R167" s="71">
        <v>0</v>
      </c>
      <c r="S167" s="71">
        <v>0</v>
      </c>
      <c r="T167" s="71"/>
      <c r="U167" s="71">
        <v>0</v>
      </c>
    </row>
    <row r="168" spans="1:21">
      <c r="A168" s="69">
        <v>2011</v>
      </c>
      <c r="B168" s="69" t="s">
        <v>227</v>
      </c>
      <c r="C168" s="69" t="s">
        <v>228</v>
      </c>
      <c r="D168" s="70" t="s">
        <v>137</v>
      </c>
      <c r="E168" s="70" t="s">
        <v>244</v>
      </c>
      <c r="F168" s="70" t="s">
        <v>245</v>
      </c>
      <c r="G168" s="70" t="s">
        <v>122</v>
      </c>
      <c r="H168" s="70" t="s">
        <v>123</v>
      </c>
      <c r="I168" s="70" t="s">
        <v>124</v>
      </c>
      <c r="J168" s="71">
        <v>54281</v>
      </c>
      <c r="K168" s="71">
        <v>51</v>
      </c>
      <c r="L168" s="71">
        <v>122</v>
      </c>
      <c r="M168" s="71">
        <v>173</v>
      </c>
      <c r="N168" s="71"/>
      <c r="O168" s="71">
        <v>5</v>
      </c>
      <c r="P168" s="71">
        <v>2</v>
      </c>
      <c r="Q168" s="71">
        <v>0</v>
      </c>
      <c r="R168" s="71">
        <v>0</v>
      </c>
      <c r="S168" s="71">
        <v>0</v>
      </c>
      <c r="T168" s="71">
        <v>59992</v>
      </c>
      <c r="U168" s="71">
        <v>7</v>
      </c>
    </row>
    <row r="169" spans="1:21">
      <c r="A169" s="69">
        <v>2011</v>
      </c>
      <c r="B169" s="69" t="s">
        <v>227</v>
      </c>
      <c r="C169" s="69" t="s">
        <v>228</v>
      </c>
      <c r="D169" s="70" t="s">
        <v>246</v>
      </c>
      <c r="E169" s="70" t="s">
        <v>247</v>
      </c>
      <c r="F169" s="70" t="s">
        <v>248</v>
      </c>
      <c r="G169" s="70" t="s">
        <v>122</v>
      </c>
      <c r="H169" s="70" t="s">
        <v>123</v>
      </c>
      <c r="I169" s="70" t="s">
        <v>124</v>
      </c>
      <c r="J169" s="71">
        <v>185862</v>
      </c>
      <c r="K169" s="71">
        <v>242</v>
      </c>
      <c r="L169" s="71">
        <v>292</v>
      </c>
      <c r="M169" s="71">
        <v>534</v>
      </c>
      <c r="N169" s="71"/>
      <c r="O169" s="71">
        <v>20</v>
      </c>
      <c r="P169" s="71">
        <v>18</v>
      </c>
      <c r="Q169" s="71">
        <v>0</v>
      </c>
      <c r="R169" s="71">
        <v>0</v>
      </c>
      <c r="S169" s="71">
        <v>0</v>
      </c>
      <c r="T169" s="71"/>
      <c r="U169" s="71">
        <v>38</v>
      </c>
    </row>
    <row r="170" spans="1:21">
      <c r="A170" s="69">
        <v>2011</v>
      </c>
      <c r="B170" s="69" t="s">
        <v>227</v>
      </c>
      <c r="C170" s="69" t="s">
        <v>228</v>
      </c>
      <c r="D170" s="70" t="s">
        <v>249</v>
      </c>
      <c r="E170" s="70" t="s">
        <v>250</v>
      </c>
      <c r="F170" s="70" t="s">
        <v>251</v>
      </c>
      <c r="G170" s="70" t="s">
        <v>122</v>
      </c>
      <c r="H170" s="70" t="s">
        <v>208</v>
      </c>
      <c r="I170" s="70" t="s">
        <v>185</v>
      </c>
      <c r="J170" s="71">
        <v>254101</v>
      </c>
      <c r="K170" s="71">
        <v>221</v>
      </c>
      <c r="L170" s="71">
        <v>269</v>
      </c>
      <c r="M170" s="71">
        <v>490</v>
      </c>
      <c r="N170" s="71"/>
      <c r="O170" s="71">
        <v>18</v>
      </c>
      <c r="P170" s="71">
        <v>13</v>
      </c>
      <c r="Q170" s="71">
        <v>0</v>
      </c>
      <c r="R170" s="71">
        <v>0</v>
      </c>
      <c r="S170" s="71">
        <v>0</v>
      </c>
      <c r="T170" s="71">
        <v>384124</v>
      </c>
      <c r="U170" s="71">
        <v>31</v>
      </c>
    </row>
    <row r="171" spans="1:21">
      <c r="A171" s="69">
        <v>2011</v>
      </c>
      <c r="B171" s="69" t="s">
        <v>227</v>
      </c>
      <c r="C171" s="69" t="s">
        <v>228</v>
      </c>
      <c r="D171" s="70" t="s">
        <v>252</v>
      </c>
      <c r="E171" s="70" t="s">
        <v>253</v>
      </c>
      <c r="F171" s="70" t="s">
        <v>254</v>
      </c>
      <c r="G171" s="70" t="s">
        <v>122</v>
      </c>
      <c r="H171" s="70" t="s">
        <v>123</v>
      </c>
      <c r="I171" s="70" t="s">
        <v>124</v>
      </c>
      <c r="J171" s="71"/>
      <c r="K171" s="71"/>
      <c r="L171" s="71"/>
      <c r="M171" s="71">
        <v>0</v>
      </c>
      <c r="N171" s="71"/>
      <c r="O171" s="71">
        <v>0</v>
      </c>
      <c r="P171" s="71">
        <v>0</v>
      </c>
      <c r="Q171" s="71">
        <v>0</v>
      </c>
      <c r="R171" s="71">
        <v>0</v>
      </c>
      <c r="S171" s="71">
        <v>0</v>
      </c>
      <c r="T171" s="71"/>
      <c r="U171" s="71">
        <v>0</v>
      </c>
    </row>
    <row r="172" spans="1:21">
      <c r="A172" s="69">
        <v>2011</v>
      </c>
      <c r="B172" s="69" t="s">
        <v>227</v>
      </c>
      <c r="C172" s="69" t="s">
        <v>228</v>
      </c>
      <c r="D172" s="70" t="s">
        <v>255</v>
      </c>
      <c r="E172" s="70" t="s">
        <v>256</v>
      </c>
      <c r="F172" s="70" t="s">
        <v>257</v>
      </c>
      <c r="G172" s="70" t="s">
        <v>122</v>
      </c>
      <c r="H172" s="70" t="s">
        <v>123</v>
      </c>
      <c r="I172" s="70" t="s">
        <v>124</v>
      </c>
      <c r="J172" s="71">
        <v>52663</v>
      </c>
      <c r="K172" s="71">
        <v>183</v>
      </c>
      <c r="L172" s="71">
        <v>194</v>
      </c>
      <c r="M172" s="71">
        <v>377</v>
      </c>
      <c r="N172" s="71"/>
      <c r="O172" s="71">
        <v>10</v>
      </c>
      <c r="P172" s="71">
        <v>17</v>
      </c>
      <c r="Q172" s="71">
        <v>0</v>
      </c>
      <c r="R172" s="71">
        <v>0</v>
      </c>
      <c r="S172" s="71">
        <v>0</v>
      </c>
      <c r="T172" s="71">
        <v>397440</v>
      </c>
      <c r="U172" s="71">
        <v>27</v>
      </c>
    </row>
    <row r="173" spans="1:21">
      <c r="A173" s="69">
        <v>2011</v>
      </c>
      <c r="B173" s="69" t="s">
        <v>227</v>
      </c>
      <c r="C173" s="69" t="s">
        <v>228</v>
      </c>
      <c r="D173" s="70" t="s">
        <v>143</v>
      </c>
      <c r="E173" s="70" t="s">
        <v>258</v>
      </c>
      <c r="F173" s="70" t="s">
        <v>259</v>
      </c>
      <c r="G173" s="70" t="s">
        <v>122</v>
      </c>
      <c r="H173" s="70" t="s">
        <v>146</v>
      </c>
      <c r="I173" s="70" t="s">
        <v>130</v>
      </c>
      <c r="J173" s="71">
        <v>47413</v>
      </c>
      <c r="K173" s="71">
        <v>63</v>
      </c>
      <c r="L173" s="71">
        <v>154</v>
      </c>
      <c r="M173" s="71">
        <v>217</v>
      </c>
      <c r="N173" s="71"/>
      <c r="O173" s="71">
        <v>12</v>
      </c>
      <c r="P173" s="71">
        <v>9</v>
      </c>
      <c r="Q173" s="71">
        <v>0</v>
      </c>
      <c r="R173" s="71">
        <v>0</v>
      </c>
      <c r="S173" s="71">
        <v>0</v>
      </c>
      <c r="T173" s="71">
        <v>217653</v>
      </c>
      <c r="U173" s="71">
        <v>21</v>
      </c>
    </row>
    <row r="174" spans="1:21">
      <c r="A174" s="69">
        <v>2011</v>
      </c>
      <c r="B174" s="69" t="s">
        <v>227</v>
      </c>
      <c r="C174" s="69" t="s">
        <v>228</v>
      </c>
      <c r="D174" s="70" t="s">
        <v>260</v>
      </c>
      <c r="E174" s="70" t="s">
        <v>261</v>
      </c>
      <c r="F174" s="70" t="s">
        <v>262</v>
      </c>
      <c r="G174" s="70" t="s">
        <v>122</v>
      </c>
      <c r="H174" s="70" t="s">
        <v>123</v>
      </c>
      <c r="I174" s="70" t="s">
        <v>124</v>
      </c>
      <c r="J174" s="71"/>
      <c r="K174" s="71"/>
      <c r="L174" s="71"/>
      <c r="M174" s="71">
        <v>0</v>
      </c>
      <c r="N174" s="71"/>
      <c r="O174" s="71">
        <v>0</v>
      </c>
      <c r="P174" s="71">
        <v>0</v>
      </c>
      <c r="Q174" s="71">
        <v>0</v>
      </c>
      <c r="R174" s="71">
        <v>0</v>
      </c>
      <c r="S174" s="71">
        <v>0</v>
      </c>
      <c r="T174" s="71"/>
      <c r="U174" s="71">
        <v>0</v>
      </c>
    </row>
    <row r="175" spans="1:21">
      <c r="A175" s="69">
        <v>2011</v>
      </c>
      <c r="B175" s="69" t="s">
        <v>227</v>
      </c>
      <c r="C175" s="69" t="s">
        <v>228</v>
      </c>
      <c r="D175" s="70" t="s">
        <v>147</v>
      </c>
      <c r="E175" s="70" t="s">
        <v>263</v>
      </c>
      <c r="F175" s="70" t="s">
        <v>212</v>
      </c>
      <c r="G175" s="70" t="s">
        <v>122</v>
      </c>
      <c r="H175" s="70" t="s">
        <v>123</v>
      </c>
      <c r="I175" s="70" t="s">
        <v>124</v>
      </c>
      <c r="J175" s="71">
        <v>7922</v>
      </c>
      <c r="K175" s="71">
        <v>53</v>
      </c>
      <c r="L175" s="71">
        <v>8</v>
      </c>
      <c r="M175" s="71">
        <v>61</v>
      </c>
      <c r="N175" s="71"/>
      <c r="O175" s="71">
        <v>2</v>
      </c>
      <c r="P175" s="71">
        <v>0</v>
      </c>
      <c r="Q175" s="71">
        <v>0</v>
      </c>
      <c r="R175" s="71">
        <v>0</v>
      </c>
      <c r="S175" s="71">
        <v>0</v>
      </c>
      <c r="T175" s="71"/>
      <c r="U175" s="71">
        <v>2</v>
      </c>
    </row>
    <row r="176" spans="1:21">
      <c r="A176" s="69">
        <v>2011</v>
      </c>
      <c r="B176" s="69" t="s">
        <v>227</v>
      </c>
      <c r="C176" s="69" t="s">
        <v>228</v>
      </c>
      <c r="D176" s="70" t="s">
        <v>150</v>
      </c>
      <c r="E176" s="70" t="s">
        <v>264</v>
      </c>
      <c r="F176" s="70" t="s">
        <v>265</v>
      </c>
      <c r="G176" s="70" t="s">
        <v>122</v>
      </c>
      <c r="H176" s="70" t="s">
        <v>153</v>
      </c>
      <c r="I176" s="70" t="s">
        <v>154</v>
      </c>
      <c r="J176" s="71">
        <v>7576</v>
      </c>
      <c r="K176" s="71">
        <v>57</v>
      </c>
      <c r="L176" s="71">
        <v>80</v>
      </c>
      <c r="M176" s="71">
        <v>137</v>
      </c>
      <c r="N176" s="71"/>
      <c r="O176" s="71">
        <v>7</v>
      </c>
      <c r="P176" s="71">
        <v>3</v>
      </c>
      <c r="Q176" s="71">
        <v>0</v>
      </c>
      <c r="R176" s="71">
        <v>0</v>
      </c>
      <c r="S176" s="71">
        <v>0</v>
      </c>
      <c r="T176" s="71">
        <v>57147</v>
      </c>
      <c r="U176" s="71">
        <v>10</v>
      </c>
    </row>
    <row r="177" spans="1:21">
      <c r="A177" s="69">
        <v>2011</v>
      </c>
      <c r="B177" s="69" t="s">
        <v>227</v>
      </c>
      <c r="C177" s="69" t="s">
        <v>228</v>
      </c>
      <c r="D177" s="70" t="s">
        <v>217</v>
      </c>
      <c r="E177" s="70" t="s">
        <v>266</v>
      </c>
      <c r="F177" s="70" t="s">
        <v>267</v>
      </c>
      <c r="G177" s="70" t="s">
        <v>122</v>
      </c>
      <c r="H177" s="70" t="s">
        <v>220</v>
      </c>
      <c r="I177" s="70" t="s">
        <v>85</v>
      </c>
      <c r="J177" s="71"/>
      <c r="K177" s="71"/>
      <c r="L177" s="71"/>
      <c r="M177" s="71">
        <v>0</v>
      </c>
      <c r="N177" s="71"/>
      <c r="O177" s="71">
        <v>0</v>
      </c>
      <c r="P177" s="71">
        <v>0</v>
      </c>
      <c r="Q177" s="71">
        <v>0</v>
      </c>
      <c r="R177" s="71">
        <v>0</v>
      </c>
      <c r="S177" s="71">
        <v>0</v>
      </c>
      <c r="T177" s="71"/>
      <c r="U177" s="71">
        <v>0</v>
      </c>
    </row>
    <row r="178" spans="1:21">
      <c r="A178" s="69">
        <v>2011</v>
      </c>
      <c r="B178" s="69" t="s">
        <v>227</v>
      </c>
      <c r="C178" s="69" t="s">
        <v>228</v>
      </c>
      <c r="D178" s="70" t="s">
        <v>268</v>
      </c>
      <c r="E178" s="70" t="s">
        <v>269</v>
      </c>
      <c r="F178" s="70" t="s">
        <v>270</v>
      </c>
      <c r="G178" s="70" t="s">
        <v>122</v>
      </c>
      <c r="H178" s="70" t="s">
        <v>123</v>
      </c>
      <c r="I178" s="70" t="s">
        <v>124</v>
      </c>
      <c r="J178" s="71">
        <v>1777</v>
      </c>
      <c r="K178" s="71">
        <v>26</v>
      </c>
      <c r="L178" s="71">
        <v>13</v>
      </c>
      <c r="M178" s="71">
        <v>39</v>
      </c>
      <c r="N178" s="71"/>
      <c r="O178" s="71">
        <v>4</v>
      </c>
      <c r="P178" s="71">
        <v>0</v>
      </c>
      <c r="Q178" s="71">
        <v>0</v>
      </c>
      <c r="R178" s="71">
        <v>0</v>
      </c>
      <c r="S178" s="71">
        <v>0</v>
      </c>
      <c r="T178" s="71"/>
      <c r="U178" s="71">
        <v>4</v>
      </c>
    </row>
    <row r="179" spans="1:21">
      <c r="A179" s="69">
        <v>2011</v>
      </c>
      <c r="B179" s="69" t="s">
        <v>227</v>
      </c>
      <c r="C179" s="69" t="s">
        <v>228</v>
      </c>
      <c r="D179" s="72" t="s">
        <v>271</v>
      </c>
      <c r="E179" s="70" t="s">
        <v>272</v>
      </c>
      <c r="F179" s="70" t="s">
        <v>273</v>
      </c>
      <c r="G179" s="70" t="s">
        <v>122</v>
      </c>
      <c r="H179" s="70" t="s">
        <v>123</v>
      </c>
      <c r="I179" s="70" t="s">
        <v>124</v>
      </c>
      <c r="J179" s="71">
        <v>473</v>
      </c>
      <c r="K179" s="71">
        <v>45</v>
      </c>
      <c r="L179" s="71">
        <v>4</v>
      </c>
      <c r="M179" s="71">
        <v>49</v>
      </c>
      <c r="N179" s="71"/>
      <c r="O179" s="71">
        <v>1</v>
      </c>
      <c r="P179" s="71">
        <v>0</v>
      </c>
      <c r="Q179" s="71">
        <v>0</v>
      </c>
      <c r="R179" s="71">
        <v>0</v>
      </c>
      <c r="S179" s="71">
        <v>0</v>
      </c>
      <c r="T179" s="71">
        <v>115782</v>
      </c>
      <c r="U179" s="71">
        <v>1</v>
      </c>
    </row>
    <row r="180" spans="1:21">
      <c r="A180" s="69">
        <v>2011</v>
      </c>
      <c r="B180" s="69" t="s">
        <v>227</v>
      </c>
      <c r="C180" s="69" t="s">
        <v>228</v>
      </c>
      <c r="D180" s="70" t="s">
        <v>274</v>
      </c>
      <c r="E180" s="70" t="s">
        <v>275</v>
      </c>
      <c r="F180" s="70" t="s">
        <v>276</v>
      </c>
      <c r="G180" s="70" t="s">
        <v>122</v>
      </c>
      <c r="H180" s="70" t="s">
        <v>123</v>
      </c>
      <c r="I180" s="70" t="s">
        <v>124</v>
      </c>
      <c r="J180" s="71">
        <v>1640950</v>
      </c>
      <c r="K180" s="71">
        <v>100</v>
      </c>
      <c r="L180" s="71">
        <v>596</v>
      </c>
      <c r="M180" s="71">
        <v>696</v>
      </c>
      <c r="N180" s="71"/>
      <c r="O180" s="71">
        <v>27</v>
      </c>
      <c r="P180" s="71">
        <v>83</v>
      </c>
      <c r="Q180" s="71">
        <v>0</v>
      </c>
      <c r="R180" s="71">
        <v>0</v>
      </c>
      <c r="S180" s="71">
        <v>0</v>
      </c>
      <c r="T180" s="71">
        <v>128856</v>
      </c>
      <c r="U180" s="71">
        <v>110</v>
      </c>
    </row>
    <row r="181" spans="1:21">
      <c r="A181" s="69">
        <v>2011</v>
      </c>
      <c r="B181" s="69" t="s">
        <v>227</v>
      </c>
      <c r="C181" s="69" t="s">
        <v>228</v>
      </c>
      <c r="D181" s="70" t="s">
        <v>165</v>
      </c>
      <c r="E181" s="70" t="s">
        <v>277</v>
      </c>
      <c r="F181" s="70" t="s">
        <v>168</v>
      </c>
      <c r="G181" s="70" t="s">
        <v>122</v>
      </c>
      <c r="H181" s="70" t="s">
        <v>168</v>
      </c>
      <c r="I181" s="70" t="s">
        <v>169</v>
      </c>
      <c r="J181" s="71"/>
      <c r="K181" s="71"/>
      <c r="L181" s="71"/>
      <c r="M181" s="71">
        <v>0</v>
      </c>
      <c r="N181" s="71"/>
      <c r="O181" s="71">
        <v>1</v>
      </c>
      <c r="P181" s="71">
        <v>0</v>
      </c>
      <c r="Q181" s="71">
        <v>0</v>
      </c>
      <c r="R181" s="71">
        <v>0</v>
      </c>
      <c r="S181" s="71">
        <v>0</v>
      </c>
      <c r="T181" s="71"/>
      <c r="U181" s="71">
        <v>1</v>
      </c>
    </row>
    <row r="182" spans="1:21">
      <c r="A182" s="69">
        <v>2011</v>
      </c>
      <c r="B182" s="69" t="s">
        <v>227</v>
      </c>
      <c r="C182" s="69" t="s">
        <v>228</v>
      </c>
      <c r="D182" s="70" t="s">
        <v>170</v>
      </c>
      <c r="E182" s="70" t="s">
        <v>278</v>
      </c>
      <c r="F182" s="70" t="s">
        <v>279</v>
      </c>
      <c r="G182" s="70" t="s">
        <v>122</v>
      </c>
      <c r="H182" s="70" t="s">
        <v>173</v>
      </c>
      <c r="I182" s="70" t="s">
        <v>91</v>
      </c>
      <c r="J182" s="71">
        <v>164496</v>
      </c>
      <c r="K182" s="71">
        <v>159</v>
      </c>
      <c r="L182" s="71">
        <v>228</v>
      </c>
      <c r="M182" s="71">
        <v>387</v>
      </c>
      <c r="N182" s="71"/>
      <c r="O182" s="71">
        <v>22</v>
      </c>
      <c r="P182" s="71">
        <v>13</v>
      </c>
      <c r="Q182" s="71">
        <v>0</v>
      </c>
      <c r="R182" s="71">
        <v>0</v>
      </c>
      <c r="S182" s="71">
        <v>0</v>
      </c>
      <c r="T182" s="71">
        <v>513363</v>
      </c>
      <c r="U182" s="71">
        <v>35</v>
      </c>
    </row>
    <row r="183" spans="1:21">
      <c r="A183" s="69">
        <v>2011</v>
      </c>
      <c r="B183" s="69" t="s">
        <v>227</v>
      </c>
      <c r="C183" s="69" t="s">
        <v>228</v>
      </c>
      <c r="D183" s="72" t="s">
        <v>280</v>
      </c>
      <c r="E183" s="70" t="s">
        <v>281</v>
      </c>
      <c r="F183" s="70" t="s">
        <v>282</v>
      </c>
      <c r="G183" s="70" t="s">
        <v>122</v>
      </c>
      <c r="H183" s="70" t="s">
        <v>123</v>
      </c>
      <c r="I183" s="70" t="s">
        <v>124</v>
      </c>
      <c r="J183" s="71"/>
      <c r="K183" s="71"/>
      <c r="L183" s="71"/>
      <c r="M183" s="71">
        <v>0</v>
      </c>
      <c r="N183" s="71"/>
      <c r="O183" s="71">
        <v>0</v>
      </c>
      <c r="P183" s="71">
        <v>0</v>
      </c>
      <c r="Q183" s="71">
        <v>0</v>
      </c>
      <c r="R183" s="71">
        <v>0</v>
      </c>
      <c r="S183" s="71">
        <v>0</v>
      </c>
      <c r="T183" s="71"/>
      <c r="U183" s="71">
        <v>0</v>
      </c>
    </row>
    <row r="184" spans="1:21">
      <c r="A184" s="69">
        <v>2011</v>
      </c>
      <c r="B184" s="69" t="s">
        <v>227</v>
      </c>
      <c r="C184" s="69" t="s">
        <v>228</v>
      </c>
      <c r="D184" s="70" t="s">
        <v>283</v>
      </c>
      <c r="E184" s="70" t="s">
        <v>284</v>
      </c>
      <c r="F184" s="70" t="s">
        <v>285</v>
      </c>
      <c r="G184" s="70" t="s">
        <v>122</v>
      </c>
      <c r="H184" s="70" t="s">
        <v>123</v>
      </c>
      <c r="I184" s="70" t="s">
        <v>124</v>
      </c>
      <c r="J184" s="71">
        <v>3418</v>
      </c>
      <c r="K184" s="71">
        <v>84</v>
      </c>
      <c r="L184" s="71">
        <v>3</v>
      </c>
      <c r="M184" s="71">
        <v>87</v>
      </c>
      <c r="N184" s="71"/>
      <c r="O184" s="71">
        <v>4</v>
      </c>
      <c r="P184" s="71">
        <v>0</v>
      </c>
      <c r="Q184" s="71">
        <v>0</v>
      </c>
      <c r="R184" s="71">
        <v>0</v>
      </c>
      <c r="S184" s="71">
        <v>0</v>
      </c>
      <c r="T184" s="71">
        <v>95672</v>
      </c>
      <c r="U184" s="71">
        <v>4</v>
      </c>
    </row>
    <row r="185" spans="1:21">
      <c r="A185" s="69">
        <v>2011</v>
      </c>
      <c r="B185" s="69" t="s">
        <v>227</v>
      </c>
      <c r="C185" s="69" t="s">
        <v>228</v>
      </c>
      <c r="D185" s="72" t="s">
        <v>181</v>
      </c>
      <c r="E185" s="70" t="s">
        <v>286</v>
      </c>
      <c r="F185" s="70" t="s">
        <v>287</v>
      </c>
      <c r="G185" s="70" t="s">
        <v>122</v>
      </c>
      <c r="H185" s="70" t="s">
        <v>184</v>
      </c>
      <c r="I185" s="70" t="s">
        <v>185</v>
      </c>
      <c r="J185" s="71">
        <v>300373</v>
      </c>
      <c r="K185" s="71">
        <v>848</v>
      </c>
      <c r="L185" s="71">
        <v>3</v>
      </c>
      <c r="M185" s="71">
        <v>851</v>
      </c>
      <c r="N185" s="71"/>
      <c r="O185" s="71">
        <v>38</v>
      </c>
      <c r="P185" s="71">
        <v>20</v>
      </c>
      <c r="Q185" s="71">
        <v>0</v>
      </c>
      <c r="R185" s="71">
        <v>0</v>
      </c>
      <c r="S185" s="71">
        <v>0</v>
      </c>
      <c r="T185" s="71">
        <v>794643</v>
      </c>
      <c r="U185" s="71">
        <v>58</v>
      </c>
    </row>
    <row r="186" spans="1:21">
      <c r="A186" s="69">
        <v>2011</v>
      </c>
      <c r="B186" s="69" t="s">
        <v>227</v>
      </c>
      <c r="C186" s="69" t="s">
        <v>228</v>
      </c>
      <c r="D186" s="70" t="s">
        <v>288</v>
      </c>
      <c r="E186" s="70" t="s">
        <v>289</v>
      </c>
      <c r="F186" s="70" t="s">
        <v>290</v>
      </c>
      <c r="G186" s="70" t="s">
        <v>122</v>
      </c>
      <c r="H186" s="70" t="s">
        <v>161</v>
      </c>
      <c r="I186" s="70" t="s">
        <v>130</v>
      </c>
      <c r="J186" s="71">
        <v>139690</v>
      </c>
      <c r="K186" s="71">
        <v>235</v>
      </c>
      <c r="L186" s="71">
        <v>231</v>
      </c>
      <c r="M186" s="71">
        <v>466</v>
      </c>
      <c r="N186" s="71"/>
      <c r="O186" s="71">
        <v>26</v>
      </c>
      <c r="P186" s="71">
        <v>10</v>
      </c>
      <c r="Q186" s="71">
        <v>0</v>
      </c>
      <c r="R186" s="71">
        <v>0</v>
      </c>
      <c r="S186" s="71">
        <v>0</v>
      </c>
      <c r="T186" s="71">
        <v>348858</v>
      </c>
      <c r="U186" s="71">
        <v>36</v>
      </c>
    </row>
    <row r="187" spans="1:21">
      <c r="A187" s="69">
        <v>2011</v>
      </c>
      <c r="B187" s="69" t="s">
        <v>227</v>
      </c>
      <c r="C187" s="69" t="s">
        <v>228</v>
      </c>
      <c r="D187" s="70" t="s">
        <v>186</v>
      </c>
      <c r="E187" s="70" t="s">
        <v>291</v>
      </c>
      <c r="F187" s="70" t="s">
        <v>292</v>
      </c>
      <c r="G187" s="70" t="s">
        <v>122</v>
      </c>
      <c r="H187" s="70" t="s">
        <v>189</v>
      </c>
      <c r="I187" s="70" t="s">
        <v>169</v>
      </c>
      <c r="J187" s="71">
        <v>37211</v>
      </c>
      <c r="K187" s="71">
        <v>41</v>
      </c>
      <c r="L187" s="71">
        <v>92</v>
      </c>
      <c r="M187" s="71">
        <v>133</v>
      </c>
      <c r="N187" s="71"/>
      <c r="O187" s="71">
        <v>9</v>
      </c>
      <c r="P187" s="71">
        <v>1</v>
      </c>
      <c r="Q187" s="71">
        <v>0</v>
      </c>
      <c r="R187" s="71">
        <v>0</v>
      </c>
      <c r="S187" s="71">
        <v>0</v>
      </c>
      <c r="T187" s="71">
        <v>49931</v>
      </c>
      <c r="U187" s="71">
        <v>10</v>
      </c>
    </row>
    <row r="188" spans="1:21">
      <c r="A188" s="69">
        <v>2011</v>
      </c>
      <c r="B188" s="69" t="s">
        <v>227</v>
      </c>
      <c r="C188" s="69" t="s">
        <v>228</v>
      </c>
      <c r="D188" s="70" t="s">
        <v>293</v>
      </c>
      <c r="E188" s="70" t="s">
        <v>294</v>
      </c>
      <c r="F188" s="70" t="s">
        <v>295</v>
      </c>
      <c r="G188" s="70" t="s">
        <v>122</v>
      </c>
      <c r="H188" s="70" t="s">
        <v>123</v>
      </c>
      <c r="I188" s="70" t="s">
        <v>124</v>
      </c>
      <c r="J188" s="71">
        <v>6404</v>
      </c>
      <c r="K188" s="71">
        <v>30</v>
      </c>
      <c r="L188" s="71">
        <v>53</v>
      </c>
      <c r="M188" s="71">
        <v>83</v>
      </c>
      <c r="N188" s="71"/>
      <c r="O188" s="71">
        <v>3</v>
      </c>
      <c r="P188" s="71">
        <v>0</v>
      </c>
      <c r="Q188" s="71">
        <v>0</v>
      </c>
      <c r="R188" s="71">
        <v>0</v>
      </c>
      <c r="S188" s="71">
        <v>0</v>
      </c>
      <c r="T188" s="71">
        <v>37546</v>
      </c>
      <c r="U188" s="71">
        <v>3</v>
      </c>
    </row>
    <row r="189" spans="1:21">
      <c r="A189" s="69">
        <v>2011</v>
      </c>
      <c r="B189" s="69" t="s">
        <v>296</v>
      </c>
      <c r="C189" s="69" t="s">
        <v>297</v>
      </c>
      <c r="D189" s="70" t="s">
        <v>298</v>
      </c>
      <c r="E189" s="70" t="s">
        <v>299</v>
      </c>
      <c r="F189" s="70" t="s">
        <v>300</v>
      </c>
      <c r="G189" s="70" t="s">
        <v>122</v>
      </c>
      <c r="H189" s="70" t="s">
        <v>123</v>
      </c>
      <c r="I189" s="70" t="s">
        <v>124</v>
      </c>
      <c r="J189" s="71">
        <v>27441</v>
      </c>
      <c r="K189" s="71">
        <v>106</v>
      </c>
      <c r="L189" s="71"/>
      <c r="M189" s="71">
        <v>106</v>
      </c>
      <c r="N189" s="71"/>
      <c r="O189" s="71">
        <v>3</v>
      </c>
      <c r="P189" s="71">
        <v>4</v>
      </c>
      <c r="Q189" s="71">
        <v>0</v>
      </c>
      <c r="R189" s="71">
        <v>0</v>
      </c>
      <c r="S189" s="71">
        <v>0</v>
      </c>
      <c r="T189" s="71">
        <v>53097</v>
      </c>
      <c r="U189" s="71">
        <v>7</v>
      </c>
    </row>
    <row r="190" spans="1:21">
      <c r="A190" s="69">
        <v>2011</v>
      </c>
      <c r="B190" s="69" t="s">
        <v>296</v>
      </c>
      <c r="C190" s="69" t="s">
        <v>297</v>
      </c>
      <c r="D190" s="70" t="s">
        <v>200</v>
      </c>
      <c r="E190" s="70" t="s">
        <v>301</v>
      </c>
      <c r="F190" s="70" t="s">
        <v>302</v>
      </c>
      <c r="G190" s="70" t="s">
        <v>122</v>
      </c>
      <c r="H190" s="70" t="s">
        <v>123</v>
      </c>
      <c r="I190" s="70" t="s">
        <v>124</v>
      </c>
      <c r="J190" s="71">
        <v>5096</v>
      </c>
      <c r="K190" s="71">
        <v>9</v>
      </c>
      <c r="L190" s="71">
        <v>33</v>
      </c>
      <c r="M190" s="71">
        <v>42</v>
      </c>
      <c r="N190" s="71"/>
      <c r="O190" s="71">
        <v>2</v>
      </c>
      <c r="P190" s="71">
        <v>0</v>
      </c>
      <c r="Q190" s="71">
        <v>0</v>
      </c>
      <c r="R190" s="71">
        <v>0</v>
      </c>
      <c r="S190" s="71">
        <v>0</v>
      </c>
      <c r="T190" s="71">
        <v>34809</v>
      </c>
      <c r="U190" s="71">
        <v>2</v>
      </c>
    </row>
    <row r="191" spans="1:21">
      <c r="A191" s="69">
        <v>2011</v>
      </c>
      <c r="B191" s="69" t="s">
        <v>296</v>
      </c>
      <c r="C191" s="69" t="s">
        <v>297</v>
      </c>
      <c r="D191" s="70" t="s">
        <v>147</v>
      </c>
      <c r="E191" s="70" t="s">
        <v>303</v>
      </c>
      <c r="F191" s="70" t="s">
        <v>304</v>
      </c>
      <c r="G191" s="70" t="s">
        <v>122</v>
      </c>
      <c r="H191" s="70" t="s">
        <v>123</v>
      </c>
      <c r="I191" s="70" t="s">
        <v>124</v>
      </c>
      <c r="J191" s="71">
        <v>7751</v>
      </c>
      <c r="K191" s="71">
        <v>8</v>
      </c>
      <c r="L191" s="71">
        <v>30</v>
      </c>
      <c r="M191" s="71">
        <v>38</v>
      </c>
      <c r="N191" s="71"/>
      <c r="O191" s="71">
        <v>2</v>
      </c>
      <c r="P191" s="71">
        <v>0</v>
      </c>
      <c r="Q191" s="71">
        <v>0</v>
      </c>
      <c r="R191" s="71">
        <v>0</v>
      </c>
      <c r="S191" s="71">
        <v>0</v>
      </c>
      <c r="T191" s="71"/>
      <c r="U191" s="71">
        <v>2</v>
      </c>
    </row>
    <row r="192" spans="1:21">
      <c r="A192" s="69">
        <v>2011</v>
      </c>
      <c r="B192" s="69" t="s">
        <v>296</v>
      </c>
      <c r="C192" s="69" t="s">
        <v>297</v>
      </c>
      <c r="D192" s="70" t="s">
        <v>170</v>
      </c>
      <c r="E192" s="70" t="s">
        <v>305</v>
      </c>
      <c r="F192" s="70" t="s">
        <v>306</v>
      </c>
      <c r="G192" s="70" t="s">
        <v>122</v>
      </c>
      <c r="H192" s="70" t="s">
        <v>173</v>
      </c>
      <c r="I192" s="70" t="s">
        <v>91</v>
      </c>
      <c r="J192" s="71">
        <v>15832</v>
      </c>
      <c r="K192" s="71">
        <v>2</v>
      </c>
      <c r="L192" s="71">
        <v>72</v>
      </c>
      <c r="M192" s="71">
        <v>74</v>
      </c>
      <c r="N192" s="71"/>
      <c r="O192" s="71">
        <v>3</v>
      </c>
      <c r="P192" s="71">
        <v>1</v>
      </c>
      <c r="Q192" s="71">
        <v>0</v>
      </c>
      <c r="R192" s="71">
        <v>0</v>
      </c>
      <c r="S192" s="71">
        <v>0</v>
      </c>
      <c r="T192" s="71">
        <v>38808</v>
      </c>
      <c r="U192" s="71">
        <v>4</v>
      </c>
    </row>
    <row r="193" spans="1:21">
      <c r="A193" s="69">
        <v>2011</v>
      </c>
      <c r="B193" s="69" t="s">
        <v>307</v>
      </c>
      <c r="C193" s="69" t="s">
        <v>307</v>
      </c>
      <c r="D193" s="70" t="s">
        <v>126</v>
      </c>
      <c r="E193" s="70" t="s">
        <v>308</v>
      </c>
      <c r="F193" s="70" t="s">
        <v>309</v>
      </c>
      <c r="G193" s="70" t="s">
        <v>122</v>
      </c>
      <c r="H193" s="70" t="s">
        <v>129</v>
      </c>
      <c r="I193" s="70" t="s">
        <v>130</v>
      </c>
      <c r="J193" s="71">
        <v>120512</v>
      </c>
      <c r="K193" s="71">
        <v>45</v>
      </c>
      <c r="L193" s="71">
        <v>122</v>
      </c>
      <c r="M193" s="71">
        <v>167</v>
      </c>
      <c r="N193" s="71"/>
      <c r="O193" s="73">
        <v>14</v>
      </c>
      <c r="P193" s="73">
        <v>6</v>
      </c>
      <c r="Q193" s="73">
        <v>0</v>
      </c>
      <c r="R193" s="73">
        <v>0</v>
      </c>
      <c r="S193" s="73">
        <v>0</v>
      </c>
      <c r="T193" s="73">
        <v>120512</v>
      </c>
      <c r="U193" s="71">
        <v>20</v>
      </c>
    </row>
    <row r="194" spans="1:21">
      <c r="A194" s="69">
        <v>2011</v>
      </c>
      <c r="B194" s="69" t="s">
        <v>307</v>
      </c>
      <c r="C194" s="69" t="s">
        <v>307</v>
      </c>
      <c r="D194" s="70" t="s">
        <v>310</v>
      </c>
      <c r="E194" s="70" t="s">
        <v>311</v>
      </c>
      <c r="F194" s="70" t="s">
        <v>312</v>
      </c>
      <c r="G194" s="70" t="s">
        <v>122</v>
      </c>
      <c r="H194" s="70" t="s">
        <v>123</v>
      </c>
      <c r="I194" s="70" t="s">
        <v>124</v>
      </c>
      <c r="J194" s="71">
        <v>6479</v>
      </c>
      <c r="K194" s="71"/>
      <c r="L194" s="71">
        <v>40</v>
      </c>
      <c r="M194" s="71">
        <v>40</v>
      </c>
      <c r="N194" s="71"/>
      <c r="O194" s="74">
        <v>6</v>
      </c>
      <c r="P194" s="74">
        <v>4</v>
      </c>
      <c r="Q194" s="74">
        <v>0</v>
      </c>
      <c r="R194" s="74">
        <v>0</v>
      </c>
      <c r="S194" s="74">
        <v>0</v>
      </c>
      <c r="T194" s="74">
        <v>49117</v>
      </c>
      <c r="U194" s="71">
        <v>10</v>
      </c>
    </row>
    <row r="195" spans="1:21">
      <c r="A195" s="69">
        <v>2011</v>
      </c>
      <c r="B195" s="69" t="s">
        <v>307</v>
      </c>
      <c r="C195" s="69" t="s">
        <v>307</v>
      </c>
      <c r="D195" s="70" t="s">
        <v>313</v>
      </c>
      <c r="E195" s="70" t="s">
        <v>314</v>
      </c>
      <c r="F195" s="70" t="s">
        <v>315</v>
      </c>
      <c r="G195" s="70" t="s">
        <v>122</v>
      </c>
      <c r="H195" s="70" t="s">
        <v>123</v>
      </c>
      <c r="I195" s="70" t="s">
        <v>124</v>
      </c>
      <c r="J195" s="71">
        <v>8560</v>
      </c>
      <c r="K195" s="71">
        <v>72</v>
      </c>
      <c r="L195" s="71">
        <v>50</v>
      </c>
      <c r="M195" s="71">
        <v>122</v>
      </c>
      <c r="N195" s="71"/>
      <c r="O195" s="73">
        <v>8</v>
      </c>
      <c r="P195" s="73">
        <v>1</v>
      </c>
      <c r="Q195" s="73">
        <v>0</v>
      </c>
      <c r="R195" s="73">
        <v>0</v>
      </c>
      <c r="S195" s="73">
        <v>0</v>
      </c>
      <c r="T195" s="73">
        <v>55950</v>
      </c>
      <c r="U195" s="71">
        <v>9</v>
      </c>
    </row>
    <row r="196" spans="1:21">
      <c r="A196" s="69">
        <v>2011</v>
      </c>
      <c r="B196" s="69" t="s">
        <v>307</v>
      </c>
      <c r="C196" s="69" t="s">
        <v>307</v>
      </c>
      <c r="D196" s="70" t="s">
        <v>316</v>
      </c>
      <c r="E196" s="70" t="s">
        <v>317</v>
      </c>
      <c r="F196" s="70" t="s">
        <v>318</v>
      </c>
      <c r="G196" s="70" t="s">
        <v>122</v>
      </c>
      <c r="H196" s="70" t="s">
        <v>319</v>
      </c>
      <c r="I196" s="70" t="s">
        <v>88</v>
      </c>
      <c r="J196" s="71">
        <v>620248</v>
      </c>
      <c r="K196" s="71">
        <v>227</v>
      </c>
      <c r="L196" s="71">
        <v>161</v>
      </c>
      <c r="M196" s="71">
        <v>388</v>
      </c>
      <c r="N196" s="71"/>
      <c r="O196" s="73">
        <v>14</v>
      </c>
      <c r="P196" s="73">
        <v>23</v>
      </c>
      <c r="Q196" s="73">
        <v>0</v>
      </c>
      <c r="R196" s="73">
        <v>0</v>
      </c>
      <c r="S196" s="73">
        <v>0</v>
      </c>
      <c r="T196" s="73">
        <v>422966</v>
      </c>
      <c r="U196" s="71">
        <v>37</v>
      </c>
    </row>
    <row r="197" spans="1:21">
      <c r="A197" s="69">
        <v>2011</v>
      </c>
      <c r="B197" s="69" t="s">
        <v>307</v>
      </c>
      <c r="C197" s="69" t="s">
        <v>307</v>
      </c>
      <c r="D197" s="70" t="s">
        <v>137</v>
      </c>
      <c r="E197" s="70" t="s">
        <v>320</v>
      </c>
      <c r="F197" s="70" t="s">
        <v>321</v>
      </c>
      <c r="G197" s="70" t="s">
        <v>122</v>
      </c>
      <c r="H197" s="70" t="s">
        <v>123</v>
      </c>
      <c r="I197" s="70" t="s">
        <v>124</v>
      </c>
      <c r="J197" s="71"/>
      <c r="K197" s="71"/>
      <c r="L197" s="71">
        <v>83</v>
      </c>
      <c r="M197" s="71">
        <v>83</v>
      </c>
      <c r="N197" s="71"/>
      <c r="O197" s="73">
        <v>2</v>
      </c>
      <c r="P197" s="73">
        <v>5</v>
      </c>
      <c r="Q197" s="73">
        <v>2</v>
      </c>
      <c r="R197" s="73">
        <v>0</v>
      </c>
      <c r="S197" s="73">
        <v>0</v>
      </c>
      <c r="T197" s="73">
        <v>79166</v>
      </c>
      <c r="U197" s="71">
        <v>9</v>
      </c>
    </row>
    <row r="198" spans="1:21">
      <c r="A198" s="69">
        <v>2011</v>
      </c>
      <c r="B198" s="69" t="s">
        <v>307</v>
      </c>
      <c r="C198" s="69" t="s">
        <v>307</v>
      </c>
      <c r="D198" s="70" t="s">
        <v>140</v>
      </c>
      <c r="E198" s="70" t="s">
        <v>322</v>
      </c>
      <c r="F198" s="70" t="s">
        <v>323</v>
      </c>
      <c r="G198" s="70" t="s">
        <v>122</v>
      </c>
      <c r="H198" s="70" t="s">
        <v>123</v>
      </c>
      <c r="I198" s="70" t="s">
        <v>124</v>
      </c>
      <c r="J198" s="71">
        <v>179013</v>
      </c>
      <c r="K198" s="71"/>
      <c r="L198" s="71">
        <v>256</v>
      </c>
      <c r="M198" s="71">
        <v>256</v>
      </c>
      <c r="N198" s="71"/>
      <c r="O198" s="73">
        <v>47</v>
      </c>
      <c r="P198" s="73">
        <v>25</v>
      </c>
      <c r="Q198" s="73">
        <v>4</v>
      </c>
      <c r="R198" s="73">
        <v>0</v>
      </c>
      <c r="S198" s="73">
        <v>0</v>
      </c>
      <c r="T198" s="73">
        <v>230497</v>
      </c>
      <c r="U198" s="71">
        <v>76</v>
      </c>
    </row>
    <row r="199" spans="1:21">
      <c r="A199" s="69">
        <v>2011</v>
      </c>
      <c r="B199" s="69" t="s">
        <v>307</v>
      </c>
      <c r="C199" s="69" t="s">
        <v>307</v>
      </c>
      <c r="D199" s="70" t="s">
        <v>249</v>
      </c>
      <c r="E199" s="70" t="s">
        <v>324</v>
      </c>
      <c r="F199" s="70" t="s">
        <v>325</v>
      </c>
      <c r="G199" s="70" t="s">
        <v>122</v>
      </c>
      <c r="H199" s="70" t="s">
        <v>208</v>
      </c>
      <c r="I199" s="70" t="s">
        <v>185</v>
      </c>
      <c r="J199" s="71">
        <v>9942</v>
      </c>
      <c r="K199" s="71">
        <v>44</v>
      </c>
      <c r="L199" s="71">
        <v>33</v>
      </c>
      <c r="M199" s="71">
        <v>77</v>
      </c>
      <c r="N199" s="71"/>
      <c r="O199" s="73">
        <v>5</v>
      </c>
      <c r="P199" s="73">
        <v>0</v>
      </c>
      <c r="Q199" s="73">
        <v>0</v>
      </c>
      <c r="R199" s="73">
        <v>0</v>
      </c>
      <c r="S199" s="73">
        <v>0</v>
      </c>
      <c r="T199" s="73">
        <v>70770</v>
      </c>
      <c r="U199" s="71">
        <v>5</v>
      </c>
    </row>
    <row r="200" spans="1:21">
      <c r="A200" s="69">
        <v>2011</v>
      </c>
      <c r="B200" s="69" t="s">
        <v>307</v>
      </c>
      <c r="C200" s="69" t="s">
        <v>307</v>
      </c>
      <c r="D200" s="70" t="s">
        <v>252</v>
      </c>
      <c r="E200" s="70" t="s">
        <v>326</v>
      </c>
      <c r="F200" s="70" t="s">
        <v>327</v>
      </c>
      <c r="G200" s="70" t="s">
        <v>122</v>
      </c>
      <c r="H200" s="70" t="s">
        <v>123</v>
      </c>
      <c r="I200" s="70" t="s">
        <v>124</v>
      </c>
      <c r="J200" s="71">
        <v>57083</v>
      </c>
      <c r="K200" s="71"/>
      <c r="L200" s="71">
        <v>46</v>
      </c>
      <c r="M200" s="71">
        <v>46</v>
      </c>
      <c r="N200" s="71"/>
      <c r="O200" s="73">
        <v>4</v>
      </c>
      <c r="P200" s="73">
        <v>7</v>
      </c>
      <c r="Q200" s="73">
        <v>0</v>
      </c>
      <c r="R200" s="73">
        <v>0</v>
      </c>
      <c r="S200" s="73">
        <v>0</v>
      </c>
      <c r="T200" s="73">
        <v>180292</v>
      </c>
      <c r="U200" s="71">
        <v>11</v>
      </c>
    </row>
    <row r="201" spans="1:21">
      <c r="A201" s="69">
        <v>2011</v>
      </c>
      <c r="B201" s="69" t="s">
        <v>307</v>
      </c>
      <c r="C201" s="69" t="s">
        <v>307</v>
      </c>
      <c r="D201" s="70" t="s">
        <v>328</v>
      </c>
      <c r="E201" s="70" t="s">
        <v>329</v>
      </c>
      <c r="F201" s="70" t="s">
        <v>330</v>
      </c>
      <c r="G201" s="70" t="s">
        <v>122</v>
      </c>
      <c r="H201" s="70" t="s">
        <v>123</v>
      </c>
      <c r="I201" s="70" t="s">
        <v>124</v>
      </c>
      <c r="J201" s="71">
        <v>192280</v>
      </c>
      <c r="K201" s="71">
        <v>109</v>
      </c>
      <c r="L201" s="71">
        <v>189</v>
      </c>
      <c r="M201" s="71">
        <v>298</v>
      </c>
      <c r="N201" s="71"/>
      <c r="O201" s="73">
        <v>7</v>
      </c>
      <c r="P201" s="73">
        <v>26</v>
      </c>
      <c r="Q201" s="73">
        <v>0</v>
      </c>
      <c r="R201" s="73">
        <v>0</v>
      </c>
      <c r="S201" s="73">
        <v>0</v>
      </c>
      <c r="T201" s="73">
        <v>244112</v>
      </c>
      <c r="U201" s="71">
        <v>33</v>
      </c>
    </row>
    <row r="202" spans="1:21">
      <c r="A202" s="69">
        <v>2011</v>
      </c>
      <c r="B202" s="69" t="s">
        <v>307</v>
      </c>
      <c r="C202" s="69" t="s">
        <v>307</v>
      </c>
      <c r="D202" s="70" t="s">
        <v>143</v>
      </c>
      <c r="E202" s="70" t="s">
        <v>331</v>
      </c>
      <c r="F202" s="70" t="s">
        <v>332</v>
      </c>
      <c r="G202" s="70" t="s">
        <v>122</v>
      </c>
      <c r="H202" s="70" t="s">
        <v>146</v>
      </c>
      <c r="I202" s="70" t="s">
        <v>130</v>
      </c>
      <c r="J202" s="71">
        <v>113068</v>
      </c>
      <c r="K202" s="71">
        <v>121</v>
      </c>
      <c r="L202" s="71">
        <v>220</v>
      </c>
      <c r="M202" s="71">
        <v>341</v>
      </c>
      <c r="N202" s="71"/>
      <c r="O202" s="73">
        <v>14</v>
      </c>
      <c r="P202" s="73">
        <v>9</v>
      </c>
      <c r="Q202" s="73">
        <v>0</v>
      </c>
      <c r="R202" s="73">
        <v>0</v>
      </c>
      <c r="S202" s="73">
        <v>0</v>
      </c>
      <c r="T202" s="73">
        <v>197941</v>
      </c>
      <c r="U202" s="71">
        <v>23</v>
      </c>
    </row>
    <row r="203" spans="1:21">
      <c r="A203" s="69">
        <v>2011</v>
      </c>
      <c r="B203" s="69" t="s">
        <v>307</v>
      </c>
      <c r="C203" s="69" t="s">
        <v>307</v>
      </c>
      <c r="D203" s="70" t="s">
        <v>147</v>
      </c>
      <c r="E203" s="70" t="s">
        <v>333</v>
      </c>
      <c r="F203" s="70" t="s">
        <v>334</v>
      </c>
      <c r="G203" s="70" t="s">
        <v>122</v>
      </c>
      <c r="H203" s="70" t="s">
        <v>123</v>
      </c>
      <c r="I203" s="70" t="s">
        <v>124</v>
      </c>
      <c r="J203" s="71">
        <v>7869</v>
      </c>
      <c r="K203" s="71">
        <v>24</v>
      </c>
      <c r="L203" s="71">
        <v>37</v>
      </c>
      <c r="M203" s="71">
        <v>61</v>
      </c>
      <c r="N203" s="71"/>
      <c r="O203" s="73">
        <v>3</v>
      </c>
      <c r="P203" s="73">
        <v>1</v>
      </c>
      <c r="Q203" s="73">
        <v>0</v>
      </c>
      <c r="R203" s="73">
        <v>0</v>
      </c>
      <c r="S203" s="73">
        <v>0</v>
      </c>
      <c r="T203" s="73"/>
      <c r="U203" s="71">
        <v>4</v>
      </c>
    </row>
    <row r="204" spans="1:21">
      <c r="A204" s="69">
        <v>2011</v>
      </c>
      <c r="B204" s="69" t="s">
        <v>307</v>
      </c>
      <c r="C204" s="69" t="s">
        <v>307</v>
      </c>
      <c r="D204" s="70" t="s">
        <v>150</v>
      </c>
      <c r="E204" s="70" t="s">
        <v>335</v>
      </c>
      <c r="F204" s="70" t="s">
        <v>336</v>
      </c>
      <c r="G204" s="70" t="s">
        <v>122</v>
      </c>
      <c r="H204" s="70" t="s">
        <v>153</v>
      </c>
      <c r="I204" s="70" t="s">
        <v>154</v>
      </c>
      <c r="J204" s="71">
        <v>10517</v>
      </c>
      <c r="K204" s="71"/>
      <c r="L204" s="71">
        <v>92</v>
      </c>
      <c r="M204" s="71">
        <v>92</v>
      </c>
      <c r="N204" s="71"/>
      <c r="O204" s="73">
        <v>6</v>
      </c>
      <c r="P204" s="73">
        <v>5</v>
      </c>
      <c r="Q204" s="73">
        <v>0</v>
      </c>
      <c r="R204" s="73">
        <v>0</v>
      </c>
      <c r="S204" s="73">
        <v>0</v>
      </c>
      <c r="T204" s="73">
        <v>56800</v>
      </c>
      <c r="U204" s="71">
        <v>11</v>
      </c>
    </row>
    <row r="205" spans="1:21">
      <c r="A205" s="69">
        <v>2011</v>
      </c>
      <c r="B205" s="69" t="s">
        <v>307</v>
      </c>
      <c r="C205" s="69" t="s">
        <v>307</v>
      </c>
      <c r="D205" s="70" t="s">
        <v>217</v>
      </c>
      <c r="E205" s="70" t="s">
        <v>337</v>
      </c>
      <c r="F205" s="70" t="s">
        <v>338</v>
      </c>
      <c r="G205" s="70" t="s">
        <v>122</v>
      </c>
      <c r="H205" s="70" t="s">
        <v>220</v>
      </c>
      <c r="I205" s="70" t="s">
        <v>85</v>
      </c>
      <c r="J205" s="71"/>
      <c r="K205" s="71"/>
      <c r="L205" s="71"/>
      <c r="M205" s="71">
        <v>0</v>
      </c>
      <c r="N205" s="71"/>
      <c r="O205" s="73">
        <v>0</v>
      </c>
      <c r="P205" s="73">
        <v>0</v>
      </c>
      <c r="Q205" s="73">
        <v>0</v>
      </c>
      <c r="R205" s="73">
        <v>0</v>
      </c>
      <c r="S205" s="73">
        <v>0</v>
      </c>
      <c r="T205" s="73"/>
      <c r="U205" s="71">
        <v>0</v>
      </c>
    </row>
    <row r="206" spans="1:21">
      <c r="A206" s="69">
        <v>2011</v>
      </c>
      <c r="B206" s="69" t="s">
        <v>307</v>
      </c>
      <c r="C206" s="69" t="s">
        <v>307</v>
      </c>
      <c r="D206" s="70" t="s">
        <v>170</v>
      </c>
      <c r="E206" s="70" t="s">
        <v>339</v>
      </c>
      <c r="F206" s="70" t="s">
        <v>340</v>
      </c>
      <c r="G206" s="70" t="s">
        <v>122</v>
      </c>
      <c r="H206" s="70" t="s">
        <v>173</v>
      </c>
      <c r="I206" s="70" t="s">
        <v>91</v>
      </c>
      <c r="J206" s="71">
        <v>184526</v>
      </c>
      <c r="K206" s="71"/>
      <c r="L206" s="71">
        <v>193</v>
      </c>
      <c r="M206" s="71">
        <v>193</v>
      </c>
      <c r="N206" s="71"/>
      <c r="O206" s="73">
        <v>27</v>
      </c>
      <c r="P206" s="73">
        <v>14</v>
      </c>
      <c r="Q206" s="73">
        <v>0</v>
      </c>
      <c r="R206" s="73">
        <v>0</v>
      </c>
      <c r="S206" s="73">
        <v>0</v>
      </c>
      <c r="T206" s="73">
        <v>303562</v>
      </c>
      <c r="U206" s="71">
        <v>41</v>
      </c>
    </row>
    <row r="207" spans="1:21">
      <c r="A207" s="69">
        <v>2011</v>
      </c>
      <c r="B207" s="69" t="s">
        <v>341</v>
      </c>
      <c r="C207" s="69" t="s">
        <v>341</v>
      </c>
      <c r="D207" s="70" t="s">
        <v>126</v>
      </c>
      <c r="E207" s="70" t="s">
        <v>342</v>
      </c>
      <c r="F207" s="70" t="s">
        <v>343</v>
      </c>
      <c r="G207" s="70" t="s">
        <v>122</v>
      </c>
      <c r="H207" s="70" t="s">
        <v>129</v>
      </c>
      <c r="I207" s="70" t="s">
        <v>130</v>
      </c>
      <c r="J207" s="71">
        <v>26973</v>
      </c>
      <c r="K207" s="71">
        <v>23</v>
      </c>
      <c r="L207" s="71">
        <v>74</v>
      </c>
      <c r="M207" s="71">
        <v>97</v>
      </c>
      <c r="N207" s="71"/>
      <c r="O207" s="71">
        <v>8</v>
      </c>
      <c r="P207" s="71">
        <v>6</v>
      </c>
      <c r="Q207" s="71">
        <v>0</v>
      </c>
      <c r="R207" s="71">
        <v>0</v>
      </c>
      <c r="S207" s="71">
        <v>0</v>
      </c>
      <c r="T207" s="71">
        <v>60791</v>
      </c>
      <c r="U207" s="71">
        <v>14</v>
      </c>
    </row>
    <row r="208" spans="1:21">
      <c r="A208" s="69">
        <v>2011</v>
      </c>
      <c r="B208" s="69" t="s">
        <v>341</v>
      </c>
      <c r="C208" s="69" t="s">
        <v>341</v>
      </c>
      <c r="D208" s="70" t="s">
        <v>344</v>
      </c>
      <c r="E208" s="70" t="s">
        <v>345</v>
      </c>
      <c r="F208" s="70" t="s">
        <v>346</v>
      </c>
      <c r="G208" s="70" t="s">
        <v>122</v>
      </c>
      <c r="H208" s="70" t="s">
        <v>123</v>
      </c>
      <c r="I208" s="70" t="s">
        <v>124</v>
      </c>
      <c r="J208" s="71">
        <v>4513</v>
      </c>
      <c r="K208" s="71">
        <v>13</v>
      </c>
      <c r="L208" s="71">
        <v>50</v>
      </c>
      <c r="M208" s="71">
        <v>63</v>
      </c>
      <c r="N208" s="71"/>
      <c r="O208" s="71">
        <v>4</v>
      </c>
      <c r="P208" s="71">
        <v>3</v>
      </c>
      <c r="Q208" s="71">
        <v>0</v>
      </c>
      <c r="R208" s="71">
        <v>0</v>
      </c>
      <c r="S208" s="71">
        <v>0</v>
      </c>
      <c r="T208" s="71">
        <v>18514</v>
      </c>
      <c r="U208" s="71">
        <v>7</v>
      </c>
    </row>
    <row r="209" spans="1:21">
      <c r="A209" s="69">
        <v>2011</v>
      </c>
      <c r="B209" s="69" t="s">
        <v>341</v>
      </c>
      <c r="C209" s="69" t="s">
        <v>341</v>
      </c>
      <c r="D209" s="72" t="s">
        <v>374</v>
      </c>
      <c r="E209" s="70" t="s">
        <v>463</v>
      </c>
      <c r="F209" s="77" t="s">
        <v>464</v>
      </c>
      <c r="G209" s="70" t="s">
        <v>122</v>
      </c>
      <c r="H209" s="70" t="s">
        <v>123</v>
      </c>
      <c r="I209" s="70" t="s">
        <v>124</v>
      </c>
      <c r="J209" s="71">
        <v>5015</v>
      </c>
      <c r="K209" s="71">
        <v>15</v>
      </c>
      <c r="L209" s="71">
        <v>38</v>
      </c>
      <c r="M209" s="71">
        <v>53</v>
      </c>
      <c r="N209" s="71"/>
      <c r="O209" s="71">
        <v>1</v>
      </c>
      <c r="P209" s="71">
        <v>1</v>
      </c>
      <c r="Q209" s="71">
        <v>0</v>
      </c>
      <c r="R209" s="71">
        <v>0</v>
      </c>
      <c r="S209" s="71">
        <v>0</v>
      </c>
      <c r="T209" s="71">
        <v>21936</v>
      </c>
      <c r="U209" s="71">
        <v>2</v>
      </c>
    </row>
    <row r="210" spans="1:21">
      <c r="A210" s="69">
        <v>2011</v>
      </c>
      <c r="B210" s="69" t="s">
        <v>341</v>
      </c>
      <c r="C210" s="69" t="s">
        <v>341</v>
      </c>
      <c r="D210" s="70" t="s">
        <v>197</v>
      </c>
      <c r="E210" s="70" t="s">
        <v>347</v>
      </c>
      <c r="F210" s="70" t="s">
        <v>348</v>
      </c>
      <c r="G210" s="70" t="s">
        <v>122</v>
      </c>
      <c r="H210" s="70" t="s">
        <v>123</v>
      </c>
      <c r="I210" s="70" t="s">
        <v>124</v>
      </c>
      <c r="J210" s="71">
        <v>9783</v>
      </c>
      <c r="K210" s="71">
        <v>28</v>
      </c>
      <c r="L210" s="71">
        <v>30</v>
      </c>
      <c r="M210" s="71">
        <v>58</v>
      </c>
      <c r="N210" s="71"/>
      <c r="O210" s="71">
        <v>1</v>
      </c>
      <c r="P210" s="71">
        <v>0</v>
      </c>
      <c r="Q210" s="71">
        <v>0</v>
      </c>
      <c r="R210" s="71">
        <v>0</v>
      </c>
      <c r="S210" s="71">
        <v>0</v>
      </c>
      <c r="T210" s="71">
        <v>11799</v>
      </c>
      <c r="U210" s="71">
        <v>1</v>
      </c>
    </row>
    <row r="211" spans="1:21">
      <c r="A211" s="69">
        <v>2011</v>
      </c>
      <c r="B211" s="69" t="s">
        <v>341</v>
      </c>
      <c r="C211" s="69" t="s">
        <v>341</v>
      </c>
      <c r="D211" s="70" t="s">
        <v>349</v>
      </c>
      <c r="E211" s="70" t="s">
        <v>350</v>
      </c>
      <c r="F211" s="70" t="s">
        <v>351</v>
      </c>
      <c r="G211" s="70" t="s">
        <v>122</v>
      </c>
      <c r="H211" s="70" t="s">
        <v>123</v>
      </c>
      <c r="I211" s="70" t="s">
        <v>124</v>
      </c>
      <c r="J211" s="71">
        <v>38781</v>
      </c>
      <c r="K211" s="71">
        <v>28</v>
      </c>
      <c r="L211" s="71">
        <v>178</v>
      </c>
      <c r="M211" s="71">
        <v>206</v>
      </c>
      <c r="N211" s="71"/>
      <c r="O211" s="71">
        <v>7</v>
      </c>
      <c r="P211" s="71">
        <v>7</v>
      </c>
      <c r="Q211" s="71">
        <v>0</v>
      </c>
      <c r="R211" s="71">
        <v>0</v>
      </c>
      <c r="S211" s="71">
        <v>0</v>
      </c>
      <c r="T211" s="71">
        <v>110723</v>
      </c>
      <c r="U211" s="71">
        <v>14</v>
      </c>
    </row>
    <row r="212" spans="1:21">
      <c r="A212" s="69">
        <v>2011</v>
      </c>
      <c r="B212" s="69" t="s">
        <v>341</v>
      </c>
      <c r="C212" s="69" t="s">
        <v>341</v>
      </c>
      <c r="D212" s="70" t="s">
        <v>143</v>
      </c>
      <c r="E212" s="70" t="s">
        <v>355</v>
      </c>
      <c r="F212" s="70" t="s">
        <v>356</v>
      </c>
      <c r="G212" s="70" t="s">
        <v>122</v>
      </c>
      <c r="H212" s="70" t="s">
        <v>146</v>
      </c>
      <c r="I212" s="70" t="s">
        <v>130</v>
      </c>
      <c r="J212" s="71">
        <v>53592</v>
      </c>
      <c r="K212" s="71">
        <v>21</v>
      </c>
      <c r="L212" s="71">
        <v>157</v>
      </c>
      <c r="M212" s="71">
        <v>178</v>
      </c>
      <c r="N212" s="71"/>
      <c r="O212" s="71">
        <v>8</v>
      </c>
      <c r="P212" s="71">
        <v>8</v>
      </c>
      <c r="Q212" s="71">
        <v>0</v>
      </c>
      <c r="R212" s="71">
        <v>0</v>
      </c>
      <c r="S212" s="71">
        <v>0</v>
      </c>
      <c r="T212" s="71">
        <v>158547</v>
      </c>
      <c r="U212" s="71">
        <v>16</v>
      </c>
    </row>
    <row r="213" spans="1:21">
      <c r="A213" s="69">
        <v>2011</v>
      </c>
      <c r="B213" s="69" t="s">
        <v>341</v>
      </c>
      <c r="C213" s="69" t="s">
        <v>341</v>
      </c>
      <c r="D213" s="70" t="s">
        <v>147</v>
      </c>
      <c r="E213" s="70" t="s">
        <v>357</v>
      </c>
      <c r="F213" s="70" t="s">
        <v>358</v>
      </c>
      <c r="G213" s="70" t="s">
        <v>122</v>
      </c>
      <c r="H213" s="70" t="s">
        <v>123</v>
      </c>
      <c r="I213" s="70" t="s">
        <v>124</v>
      </c>
      <c r="J213" s="71"/>
      <c r="K213" s="71"/>
      <c r="L213" s="71"/>
      <c r="M213" s="71">
        <v>0</v>
      </c>
      <c r="N213" s="71"/>
      <c r="O213" s="71">
        <v>3</v>
      </c>
      <c r="P213" s="71">
        <v>4</v>
      </c>
      <c r="Q213" s="71">
        <v>0</v>
      </c>
      <c r="R213" s="71">
        <v>0</v>
      </c>
      <c r="S213" s="71">
        <v>0</v>
      </c>
      <c r="T213" s="71"/>
      <c r="U213" s="71">
        <v>7</v>
      </c>
    </row>
    <row r="214" spans="1:21">
      <c r="A214" s="69">
        <v>2011</v>
      </c>
      <c r="B214" s="69" t="s">
        <v>341</v>
      </c>
      <c r="C214" s="69" t="s">
        <v>341</v>
      </c>
      <c r="D214" s="70" t="s">
        <v>150</v>
      </c>
      <c r="E214" s="70" t="s">
        <v>359</v>
      </c>
      <c r="F214" s="70" t="s">
        <v>360</v>
      </c>
      <c r="G214" s="70" t="s">
        <v>122</v>
      </c>
      <c r="H214" s="70" t="s">
        <v>153</v>
      </c>
      <c r="I214" s="70" t="s">
        <v>154</v>
      </c>
      <c r="J214" s="71">
        <v>8139</v>
      </c>
      <c r="K214" s="71">
        <v>40</v>
      </c>
      <c r="L214" s="71">
        <v>123</v>
      </c>
      <c r="M214" s="71">
        <v>163</v>
      </c>
      <c r="N214" s="71"/>
      <c r="O214" s="71">
        <v>8</v>
      </c>
      <c r="P214" s="71">
        <v>5</v>
      </c>
      <c r="Q214" s="71">
        <v>0</v>
      </c>
      <c r="R214" s="71">
        <v>0</v>
      </c>
      <c r="S214" s="71">
        <v>0</v>
      </c>
      <c r="T214" s="71">
        <v>47860</v>
      </c>
      <c r="U214" s="71">
        <v>13</v>
      </c>
    </row>
    <row r="215" spans="1:21">
      <c r="A215" s="69">
        <v>2011</v>
      </c>
      <c r="B215" s="69" t="s">
        <v>341</v>
      </c>
      <c r="C215" s="69" t="s">
        <v>341</v>
      </c>
      <c r="D215" s="70" t="s">
        <v>158</v>
      </c>
      <c r="E215" s="70" t="s">
        <v>361</v>
      </c>
      <c r="F215" s="70" t="s">
        <v>362</v>
      </c>
      <c r="G215" s="70" t="s">
        <v>122</v>
      </c>
      <c r="H215" s="70" t="s">
        <v>161</v>
      </c>
      <c r="I215" s="70" t="s">
        <v>130</v>
      </c>
      <c r="J215" s="71"/>
      <c r="K215" s="71"/>
      <c r="L215" s="71"/>
      <c r="M215" s="71">
        <v>0</v>
      </c>
      <c r="N215" s="71"/>
      <c r="O215" s="71">
        <v>0</v>
      </c>
      <c r="P215" s="71">
        <v>0</v>
      </c>
      <c r="Q215" s="71">
        <v>0</v>
      </c>
      <c r="R215" s="71">
        <v>0</v>
      </c>
      <c r="S215" s="71">
        <v>0</v>
      </c>
      <c r="T215" s="71"/>
      <c r="U215" s="71">
        <v>0</v>
      </c>
    </row>
    <row r="216" spans="1:21">
      <c r="A216" s="69">
        <v>2011</v>
      </c>
      <c r="B216" s="69" t="s">
        <v>341</v>
      </c>
      <c r="C216" s="69" t="s">
        <v>341</v>
      </c>
      <c r="D216" s="70" t="s">
        <v>363</v>
      </c>
      <c r="E216" s="70" t="s">
        <v>364</v>
      </c>
      <c r="F216" s="70" t="s">
        <v>365</v>
      </c>
      <c r="G216" s="70" t="s">
        <v>122</v>
      </c>
      <c r="H216" s="70" t="s">
        <v>123</v>
      </c>
      <c r="I216" s="70" t="s">
        <v>124</v>
      </c>
      <c r="J216" s="71"/>
      <c r="K216" s="71"/>
      <c r="L216" s="71"/>
      <c r="M216" s="71">
        <v>0</v>
      </c>
      <c r="N216" s="71"/>
      <c r="O216" s="71">
        <v>1</v>
      </c>
      <c r="P216" s="71">
        <v>0</v>
      </c>
      <c r="Q216" s="71">
        <v>0</v>
      </c>
      <c r="R216" s="71">
        <v>0</v>
      </c>
      <c r="S216" s="71">
        <v>0</v>
      </c>
      <c r="T216" s="71"/>
      <c r="U216" s="71">
        <v>1</v>
      </c>
    </row>
    <row r="217" spans="1:21">
      <c r="A217" s="69">
        <v>2011</v>
      </c>
      <c r="B217" s="69" t="s">
        <v>341</v>
      </c>
      <c r="C217" s="69" t="s">
        <v>341</v>
      </c>
      <c r="D217" s="70" t="s">
        <v>170</v>
      </c>
      <c r="E217" s="70" t="s">
        <v>366</v>
      </c>
      <c r="F217" s="70" t="s">
        <v>367</v>
      </c>
      <c r="G217" s="70" t="s">
        <v>122</v>
      </c>
      <c r="H217" s="70" t="s">
        <v>173</v>
      </c>
      <c r="I217" s="70" t="s">
        <v>91</v>
      </c>
      <c r="J217" s="71">
        <v>53727</v>
      </c>
      <c r="K217" s="71">
        <v>122</v>
      </c>
      <c r="L217" s="71">
        <v>30</v>
      </c>
      <c r="M217" s="71">
        <v>152</v>
      </c>
      <c r="N217" s="71"/>
      <c r="O217" s="71">
        <v>7</v>
      </c>
      <c r="P217" s="71">
        <v>6</v>
      </c>
      <c r="Q217" s="71">
        <v>0</v>
      </c>
      <c r="R217" s="71">
        <v>0</v>
      </c>
      <c r="S217" s="71">
        <v>0</v>
      </c>
      <c r="T217" s="71">
        <v>119098</v>
      </c>
      <c r="U217" s="71">
        <v>13</v>
      </c>
    </row>
    <row r="218" spans="1:21">
      <c r="A218" s="69">
        <v>2011</v>
      </c>
      <c r="B218" s="69" t="s">
        <v>341</v>
      </c>
      <c r="C218" s="69" t="s">
        <v>341</v>
      </c>
      <c r="D218" s="70" t="s">
        <v>368</v>
      </c>
      <c r="E218" s="70" t="s">
        <v>369</v>
      </c>
      <c r="F218" s="70" t="s">
        <v>370</v>
      </c>
      <c r="G218" s="70" t="s">
        <v>122</v>
      </c>
      <c r="H218" s="70" t="s">
        <v>123</v>
      </c>
      <c r="I218" s="70" t="s">
        <v>124</v>
      </c>
      <c r="J218" s="71">
        <v>44685</v>
      </c>
      <c r="K218" s="71">
        <v>105</v>
      </c>
      <c r="L218" s="71">
        <v>64</v>
      </c>
      <c r="M218" s="71">
        <v>169</v>
      </c>
      <c r="N218" s="71"/>
      <c r="O218" s="71">
        <v>3</v>
      </c>
      <c r="P218" s="71">
        <v>5</v>
      </c>
      <c r="Q218" s="71">
        <v>0</v>
      </c>
      <c r="R218" s="71">
        <v>0</v>
      </c>
      <c r="S218" s="71">
        <v>0</v>
      </c>
      <c r="T218" s="71">
        <v>144199</v>
      </c>
      <c r="U218" s="71">
        <v>8</v>
      </c>
    </row>
    <row r="219" spans="1:21">
      <c r="A219" s="69">
        <v>2011</v>
      </c>
      <c r="B219" s="69" t="s">
        <v>371</v>
      </c>
      <c r="C219" s="69" t="s">
        <v>371</v>
      </c>
      <c r="D219" s="70" t="s">
        <v>126</v>
      </c>
      <c r="E219" s="70" t="s">
        <v>372</v>
      </c>
      <c r="F219" s="70" t="s">
        <v>373</v>
      </c>
      <c r="G219" s="70" t="s">
        <v>122</v>
      </c>
      <c r="H219" s="70" t="s">
        <v>129</v>
      </c>
      <c r="I219" s="70" t="s">
        <v>130</v>
      </c>
      <c r="J219" s="71">
        <v>22933</v>
      </c>
      <c r="K219" s="71">
        <v>44</v>
      </c>
      <c r="L219" s="71">
        <v>78</v>
      </c>
      <c r="M219" s="71">
        <v>122</v>
      </c>
      <c r="N219" s="71"/>
      <c r="O219" s="71">
        <v>10</v>
      </c>
      <c r="P219" s="71">
        <v>7</v>
      </c>
      <c r="Q219" s="71">
        <v>0</v>
      </c>
      <c r="R219" s="71">
        <v>0</v>
      </c>
      <c r="S219" s="71">
        <v>0</v>
      </c>
      <c r="T219" s="71">
        <v>124559</v>
      </c>
      <c r="U219" s="71">
        <v>17</v>
      </c>
    </row>
    <row r="220" spans="1:21">
      <c r="A220" s="69">
        <v>2011</v>
      </c>
      <c r="B220" s="69" t="s">
        <v>371</v>
      </c>
      <c r="C220" s="69" t="s">
        <v>371</v>
      </c>
      <c r="D220" s="70" t="s">
        <v>374</v>
      </c>
      <c r="E220" s="70" t="s">
        <v>375</v>
      </c>
      <c r="F220" s="70" t="s">
        <v>376</v>
      </c>
      <c r="G220" s="70" t="s">
        <v>122</v>
      </c>
      <c r="H220" s="70" t="s">
        <v>123</v>
      </c>
      <c r="I220" s="70" t="s">
        <v>124</v>
      </c>
      <c r="J220" s="71">
        <v>7898</v>
      </c>
      <c r="K220" s="71">
        <v>14</v>
      </c>
      <c r="L220" s="71">
        <v>182</v>
      </c>
      <c r="M220" s="71">
        <v>196</v>
      </c>
      <c r="N220" s="71"/>
      <c r="O220" s="71">
        <v>12</v>
      </c>
      <c r="P220" s="71">
        <v>1</v>
      </c>
      <c r="Q220" s="71">
        <v>0</v>
      </c>
      <c r="R220" s="71">
        <v>0</v>
      </c>
      <c r="S220" s="71">
        <v>0</v>
      </c>
      <c r="T220" s="71">
        <v>169955</v>
      </c>
      <c r="U220" s="71">
        <v>13</v>
      </c>
    </row>
    <row r="221" spans="1:21">
      <c r="A221" s="69">
        <v>2011</v>
      </c>
      <c r="B221" s="69" t="s">
        <v>371</v>
      </c>
      <c r="C221" s="69" t="s">
        <v>371</v>
      </c>
      <c r="D221" s="70" t="s">
        <v>310</v>
      </c>
      <c r="E221" s="70" t="s">
        <v>377</v>
      </c>
      <c r="F221" s="70" t="s">
        <v>378</v>
      </c>
      <c r="G221" s="70" t="s">
        <v>122</v>
      </c>
      <c r="H221" s="70" t="s">
        <v>123</v>
      </c>
      <c r="I221" s="70" t="s">
        <v>124</v>
      </c>
      <c r="J221" s="71"/>
      <c r="K221" s="71"/>
      <c r="L221" s="71"/>
      <c r="M221" s="71">
        <v>0</v>
      </c>
      <c r="N221" s="71"/>
      <c r="O221" s="71">
        <v>0</v>
      </c>
      <c r="P221" s="71">
        <v>0</v>
      </c>
      <c r="Q221" s="71">
        <v>0</v>
      </c>
      <c r="R221" s="71">
        <v>0</v>
      </c>
      <c r="S221" s="71">
        <v>0</v>
      </c>
      <c r="T221" s="71"/>
      <c r="U221" s="71">
        <v>0</v>
      </c>
    </row>
    <row r="222" spans="1:21">
      <c r="A222" s="69">
        <v>2011</v>
      </c>
      <c r="B222" s="69" t="s">
        <v>371</v>
      </c>
      <c r="C222" s="69" t="s">
        <v>371</v>
      </c>
      <c r="D222" s="70" t="s">
        <v>379</v>
      </c>
      <c r="E222" s="70" t="s">
        <v>380</v>
      </c>
      <c r="F222" s="70" t="s">
        <v>381</v>
      </c>
      <c r="G222" s="70" t="s">
        <v>122</v>
      </c>
      <c r="H222" s="70" t="s">
        <v>123</v>
      </c>
      <c r="I222" s="70" t="s">
        <v>124</v>
      </c>
      <c r="J222" s="71"/>
      <c r="K222" s="71"/>
      <c r="L222" s="71"/>
      <c r="M222" s="71">
        <v>0</v>
      </c>
      <c r="N222" s="71"/>
      <c r="O222" s="71">
        <v>0</v>
      </c>
      <c r="P222" s="71">
        <v>0</v>
      </c>
      <c r="Q222" s="71">
        <v>0</v>
      </c>
      <c r="R222" s="71">
        <v>0</v>
      </c>
      <c r="S222" s="71">
        <v>0</v>
      </c>
      <c r="T222" s="71"/>
      <c r="U222" s="71">
        <v>0</v>
      </c>
    </row>
    <row r="223" spans="1:21">
      <c r="A223" s="69">
        <v>2011</v>
      </c>
      <c r="B223" s="69" t="s">
        <v>371</v>
      </c>
      <c r="C223" s="69" t="s">
        <v>371</v>
      </c>
      <c r="D223" s="70" t="s">
        <v>134</v>
      </c>
      <c r="E223" s="70" t="s">
        <v>382</v>
      </c>
      <c r="F223" s="70" t="s">
        <v>383</v>
      </c>
      <c r="G223" s="70" t="s">
        <v>122</v>
      </c>
      <c r="H223" s="70" t="s">
        <v>123</v>
      </c>
      <c r="I223" s="70" t="s">
        <v>124</v>
      </c>
      <c r="J223" s="71"/>
      <c r="K223" s="71"/>
      <c r="L223" s="71"/>
      <c r="M223" s="71">
        <v>0</v>
      </c>
      <c r="N223" s="71"/>
      <c r="O223" s="71">
        <v>0</v>
      </c>
      <c r="P223" s="71">
        <v>0</v>
      </c>
      <c r="Q223" s="71">
        <v>0</v>
      </c>
      <c r="R223" s="71">
        <v>0</v>
      </c>
      <c r="S223" s="71">
        <v>0</v>
      </c>
      <c r="T223" s="71"/>
      <c r="U223" s="71">
        <v>0</v>
      </c>
    </row>
    <row r="224" spans="1:21">
      <c r="A224" s="69">
        <v>2011</v>
      </c>
      <c r="B224" s="69" t="s">
        <v>371</v>
      </c>
      <c r="C224" s="69" t="s">
        <v>371</v>
      </c>
      <c r="D224" s="72" t="s">
        <v>137</v>
      </c>
      <c r="E224" s="70" t="s">
        <v>384</v>
      </c>
      <c r="F224" s="70" t="s">
        <v>385</v>
      </c>
      <c r="G224" s="70" t="s">
        <v>122</v>
      </c>
      <c r="H224" s="70" t="s">
        <v>123</v>
      </c>
      <c r="I224" s="70" t="s">
        <v>124</v>
      </c>
      <c r="J224" s="71">
        <v>94887</v>
      </c>
      <c r="K224" s="71">
        <v>53</v>
      </c>
      <c r="L224" s="71">
        <v>124</v>
      </c>
      <c r="M224" s="71">
        <v>177</v>
      </c>
      <c r="N224" s="71"/>
      <c r="O224" s="71">
        <v>5</v>
      </c>
      <c r="P224" s="71">
        <v>5</v>
      </c>
      <c r="Q224" s="71">
        <v>0</v>
      </c>
      <c r="R224" s="71">
        <v>0</v>
      </c>
      <c r="S224" s="71">
        <v>0</v>
      </c>
      <c r="T224" s="71">
        <v>225543</v>
      </c>
      <c r="U224" s="71">
        <v>10</v>
      </c>
    </row>
    <row r="225" spans="1:21">
      <c r="A225" s="69">
        <v>2011</v>
      </c>
      <c r="B225" s="69" t="s">
        <v>371</v>
      </c>
      <c r="C225" s="69" t="s">
        <v>371</v>
      </c>
      <c r="D225" s="70" t="s">
        <v>249</v>
      </c>
      <c r="E225" s="70" t="s">
        <v>386</v>
      </c>
      <c r="F225" s="70" t="s">
        <v>387</v>
      </c>
      <c r="G225" s="70" t="s">
        <v>122</v>
      </c>
      <c r="H225" s="70" t="s">
        <v>208</v>
      </c>
      <c r="I225" s="70" t="s">
        <v>185</v>
      </c>
      <c r="J225" s="71">
        <v>127309</v>
      </c>
      <c r="K225" s="71">
        <v>114</v>
      </c>
      <c r="L225" s="71">
        <v>355</v>
      </c>
      <c r="M225" s="71">
        <v>469</v>
      </c>
      <c r="N225" s="71"/>
      <c r="O225" s="71">
        <v>22</v>
      </c>
      <c r="P225" s="71">
        <v>13</v>
      </c>
      <c r="Q225" s="71">
        <v>0</v>
      </c>
      <c r="R225" s="71">
        <v>0</v>
      </c>
      <c r="S225" s="71">
        <v>0</v>
      </c>
      <c r="T225" s="71">
        <v>328757</v>
      </c>
      <c r="U225" s="71">
        <v>35</v>
      </c>
    </row>
    <row r="226" spans="1:21">
      <c r="A226" s="69">
        <v>2011</v>
      </c>
      <c r="B226" s="69" t="s">
        <v>371</v>
      </c>
      <c r="C226" s="69" t="s">
        <v>371</v>
      </c>
      <c r="D226" s="70" t="s">
        <v>388</v>
      </c>
      <c r="E226" s="70" t="s">
        <v>389</v>
      </c>
      <c r="F226" s="70" t="s">
        <v>390</v>
      </c>
      <c r="G226" s="70" t="s">
        <v>122</v>
      </c>
      <c r="H226" s="70" t="s">
        <v>123</v>
      </c>
      <c r="I226" s="70" t="s">
        <v>124</v>
      </c>
      <c r="J226" s="71">
        <v>195</v>
      </c>
      <c r="K226" s="71">
        <v>7</v>
      </c>
      <c r="L226" s="71">
        <v>11</v>
      </c>
      <c r="M226" s="71">
        <v>18</v>
      </c>
      <c r="N226" s="71"/>
      <c r="O226" s="71">
        <v>1</v>
      </c>
      <c r="P226" s="71">
        <v>0</v>
      </c>
      <c r="Q226" s="71">
        <v>0</v>
      </c>
      <c r="R226" s="71">
        <v>0</v>
      </c>
      <c r="S226" s="71">
        <v>0</v>
      </c>
      <c r="T226" s="71">
        <v>20071</v>
      </c>
      <c r="U226" s="71">
        <v>1</v>
      </c>
    </row>
    <row r="227" spans="1:21">
      <c r="A227" s="69">
        <v>2011</v>
      </c>
      <c r="B227" s="69" t="s">
        <v>371</v>
      </c>
      <c r="C227" s="69" t="s">
        <v>371</v>
      </c>
      <c r="D227" s="70" t="s">
        <v>391</v>
      </c>
      <c r="E227" s="70" t="s">
        <v>392</v>
      </c>
      <c r="F227" s="70" t="s">
        <v>393</v>
      </c>
      <c r="G227" s="70" t="s">
        <v>122</v>
      </c>
      <c r="H227" s="70" t="s">
        <v>123</v>
      </c>
      <c r="I227" s="70" t="s">
        <v>124</v>
      </c>
      <c r="J227" s="71"/>
      <c r="K227" s="71"/>
      <c r="L227" s="71"/>
      <c r="M227" s="71">
        <v>0</v>
      </c>
      <c r="N227" s="71"/>
      <c r="O227" s="71">
        <v>0</v>
      </c>
      <c r="P227" s="71">
        <v>0</v>
      </c>
      <c r="Q227" s="71">
        <v>0</v>
      </c>
      <c r="R227" s="71">
        <v>0</v>
      </c>
      <c r="S227" s="71">
        <v>0</v>
      </c>
      <c r="T227" s="71"/>
      <c r="U227" s="71">
        <v>0</v>
      </c>
    </row>
    <row r="228" spans="1:21">
      <c r="A228" s="69">
        <v>2011</v>
      </c>
      <c r="B228" s="69" t="s">
        <v>371</v>
      </c>
      <c r="C228" s="69" t="s">
        <v>371</v>
      </c>
      <c r="D228" s="70" t="s">
        <v>143</v>
      </c>
      <c r="E228" s="70" t="s">
        <v>394</v>
      </c>
      <c r="F228" s="70" t="s">
        <v>395</v>
      </c>
      <c r="G228" s="70" t="s">
        <v>122</v>
      </c>
      <c r="H228" s="70" t="s">
        <v>146</v>
      </c>
      <c r="I228" s="70" t="s">
        <v>130</v>
      </c>
      <c r="J228" s="71">
        <v>36365</v>
      </c>
      <c r="K228" s="71">
        <v>21</v>
      </c>
      <c r="L228" s="71">
        <v>143</v>
      </c>
      <c r="M228" s="71">
        <v>164</v>
      </c>
      <c r="N228" s="71"/>
      <c r="O228" s="71">
        <v>18</v>
      </c>
      <c r="P228" s="71">
        <v>7</v>
      </c>
      <c r="Q228" s="71">
        <v>0</v>
      </c>
      <c r="R228" s="71">
        <v>0</v>
      </c>
      <c r="S228" s="71">
        <v>0</v>
      </c>
      <c r="T228" s="71">
        <v>134423</v>
      </c>
      <c r="U228" s="71">
        <v>25</v>
      </c>
    </row>
    <row r="229" spans="1:21">
      <c r="A229" s="69">
        <v>2011</v>
      </c>
      <c r="B229" s="69" t="s">
        <v>371</v>
      </c>
      <c r="C229" s="69" t="s">
        <v>371</v>
      </c>
      <c r="D229" s="70" t="s">
        <v>260</v>
      </c>
      <c r="E229" s="70" t="s">
        <v>396</v>
      </c>
      <c r="F229" s="70" t="s">
        <v>397</v>
      </c>
      <c r="G229" s="70" t="s">
        <v>122</v>
      </c>
      <c r="H229" s="70" t="s">
        <v>123</v>
      </c>
      <c r="I229" s="70" t="s">
        <v>124</v>
      </c>
      <c r="J229" s="71">
        <v>377</v>
      </c>
      <c r="K229" s="71">
        <v>21</v>
      </c>
      <c r="L229" s="71">
        <v>21</v>
      </c>
      <c r="M229" s="71">
        <v>42</v>
      </c>
      <c r="N229" s="71"/>
      <c r="O229" s="71">
        <v>1</v>
      </c>
      <c r="P229" s="71">
        <v>0</v>
      </c>
      <c r="Q229" s="71">
        <v>0</v>
      </c>
      <c r="R229" s="71">
        <v>0</v>
      </c>
      <c r="S229" s="71">
        <v>0</v>
      </c>
      <c r="T229" s="71">
        <v>158753</v>
      </c>
      <c r="U229" s="71">
        <v>1</v>
      </c>
    </row>
    <row r="230" spans="1:21">
      <c r="A230" s="69">
        <v>2011</v>
      </c>
      <c r="B230" s="69" t="s">
        <v>371</v>
      </c>
      <c r="C230" s="69" t="s">
        <v>371</v>
      </c>
      <c r="D230" s="70" t="s">
        <v>147</v>
      </c>
      <c r="E230" s="70" t="s">
        <v>398</v>
      </c>
      <c r="F230" s="70" t="s">
        <v>399</v>
      </c>
      <c r="G230" s="70" t="s">
        <v>122</v>
      </c>
      <c r="H230" s="70" t="s">
        <v>123</v>
      </c>
      <c r="I230" s="70" t="s">
        <v>124</v>
      </c>
      <c r="J230" s="71"/>
      <c r="K230" s="71">
        <v>14</v>
      </c>
      <c r="L230" s="71">
        <v>72</v>
      </c>
      <c r="M230" s="71">
        <v>86</v>
      </c>
      <c r="N230" s="71"/>
      <c r="O230" s="71">
        <v>4</v>
      </c>
      <c r="P230" s="71">
        <v>4</v>
      </c>
      <c r="Q230" s="71">
        <v>0</v>
      </c>
      <c r="R230" s="71">
        <v>0</v>
      </c>
      <c r="S230" s="71">
        <v>0</v>
      </c>
      <c r="T230" s="71"/>
      <c r="U230" s="71">
        <v>8</v>
      </c>
    </row>
    <row r="231" spans="1:21">
      <c r="A231" s="69">
        <v>2011</v>
      </c>
      <c r="B231" s="69" t="s">
        <v>371</v>
      </c>
      <c r="C231" s="69" t="s">
        <v>371</v>
      </c>
      <c r="D231" s="70" t="s">
        <v>150</v>
      </c>
      <c r="E231" s="70" t="s">
        <v>400</v>
      </c>
      <c r="F231" s="70" t="s">
        <v>401</v>
      </c>
      <c r="G231" s="70" t="s">
        <v>122</v>
      </c>
      <c r="H231" s="70" t="s">
        <v>153</v>
      </c>
      <c r="I231" s="70" t="s">
        <v>154</v>
      </c>
      <c r="J231" s="71">
        <v>13528</v>
      </c>
      <c r="K231" s="71">
        <v>24</v>
      </c>
      <c r="L231" s="71">
        <v>127</v>
      </c>
      <c r="M231" s="71">
        <v>151</v>
      </c>
      <c r="N231" s="71"/>
      <c r="O231" s="71">
        <v>8</v>
      </c>
      <c r="P231" s="71">
        <v>5</v>
      </c>
      <c r="Q231" s="71">
        <v>0</v>
      </c>
      <c r="R231" s="71">
        <v>0</v>
      </c>
      <c r="S231" s="71">
        <v>0</v>
      </c>
      <c r="T231" s="71">
        <v>54925</v>
      </c>
      <c r="U231" s="71">
        <v>13</v>
      </c>
    </row>
    <row r="232" spans="1:21">
      <c r="A232" s="69">
        <v>2011</v>
      </c>
      <c r="B232" s="69" t="s">
        <v>371</v>
      </c>
      <c r="C232" s="69" t="s">
        <v>371</v>
      </c>
      <c r="D232" s="70" t="s">
        <v>158</v>
      </c>
      <c r="E232" s="70" t="s">
        <v>402</v>
      </c>
      <c r="F232" s="70" t="s">
        <v>403</v>
      </c>
      <c r="G232" s="70" t="s">
        <v>122</v>
      </c>
      <c r="H232" s="70" t="s">
        <v>161</v>
      </c>
      <c r="I232" s="70" t="s">
        <v>130</v>
      </c>
      <c r="J232" s="71">
        <v>235905</v>
      </c>
      <c r="K232" s="71">
        <v>144</v>
      </c>
      <c r="L232" s="71">
        <v>1003</v>
      </c>
      <c r="M232" s="71">
        <v>1147</v>
      </c>
      <c r="N232" s="71"/>
      <c r="O232" s="71">
        <v>36</v>
      </c>
      <c r="P232" s="71">
        <v>33</v>
      </c>
      <c r="Q232" s="71">
        <v>0</v>
      </c>
      <c r="R232" s="71">
        <v>0</v>
      </c>
      <c r="S232" s="71">
        <v>0</v>
      </c>
      <c r="T232" s="71">
        <v>628210</v>
      </c>
      <c r="U232" s="71">
        <v>69</v>
      </c>
    </row>
    <row r="233" spans="1:21">
      <c r="A233" s="69">
        <v>2011</v>
      </c>
      <c r="B233" s="69" t="s">
        <v>371</v>
      </c>
      <c r="C233" s="69" t="s">
        <v>371</v>
      </c>
      <c r="D233" s="70" t="s">
        <v>363</v>
      </c>
      <c r="E233" s="70" t="s">
        <v>404</v>
      </c>
      <c r="F233" s="70" t="s">
        <v>405</v>
      </c>
      <c r="G233" s="70" t="s">
        <v>122</v>
      </c>
      <c r="H233" s="70" t="s">
        <v>123</v>
      </c>
      <c r="I233" s="70" t="s">
        <v>124</v>
      </c>
      <c r="J233" s="71">
        <v>16470</v>
      </c>
      <c r="K233" s="71">
        <v>43</v>
      </c>
      <c r="L233" s="71">
        <v>106</v>
      </c>
      <c r="M233" s="71">
        <v>149</v>
      </c>
      <c r="N233" s="71"/>
      <c r="O233" s="75">
        <v>8</v>
      </c>
      <c r="P233" s="75">
        <v>0</v>
      </c>
      <c r="Q233" s="75">
        <v>0</v>
      </c>
      <c r="R233" s="75">
        <v>0</v>
      </c>
      <c r="S233" s="75">
        <v>0</v>
      </c>
      <c r="T233" s="75">
        <v>122378</v>
      </c>
      <c r="U233" s="71">
        <v>8</v>
      </c>
    </row>
    <row r="234" spans="1:21">
      <c r="A234" s="69">
        <v>2011</v>
      </c>
      <c r="B234" s="69" t="s">
        <v>371</v>
      </c>
      <c r="C234" s="69" t="s">
        <v>371</v>
      </c>
      <c r="D234" s="70" t="s">
        <v>228</v>
      </c>
      <c r="E234" s="70" t="s">
        <v>406</v>
      </c>
      <c r="F234" s="70" t="s">
        <v>407</v>
      </c>
      <c r="G234" s="70" t="s">
        <v>122</v>
      </c>
      <c r="H234" s="70" t="s">
        <v>123</v>
      </c>
      <c r="I234" s="70" t="s">
        <v>124</v>
      </c>
      <c r="J234" s="71">
        <v>673</v>
      </c>
      <c r="K234" s="71">
        <v>11</v>
      </c>
      <c r="L234" s="71">
        <v>17</v>
      </c>
      <c r="M234" s="71">
        <v>28</v>
      </c>
      <c r="N234" s="71"/>
      <c r="O234" s="71">
        <v>1</v>
      </c>
      <c r="P234" s="71">
        <v>0</v>
      </c>
      <c r="Q234" s="71">
        <v>0</v>
      </c>
      <c r="R234" s="71">
        <v>0</v>
      </c>
      <c r="S234" s="71">
        <v>0</v>
      </c>
      <c r="T234" s="71">
        <v>22780</v>
      </c>
      <c r="U234" s="71">
        <v>1</v>
      </c>
    </row>
    <row r="235" spans="1:21">
      <c r="A235" s="69">
        <v>2011</v>
      </c>
      <c r="B235" s="69" t="s">
        <v>371</v>
      </c>
      <c r="C235" s="69" t="s">
        <v>371</v>
      </c>
      <c r="D235" s="70" t="s">
        <v>271</v>
      </c>
      <c r="E235" s="70" t="s">
        <v>408</v>
      </c>
      <c r="F235" s="70" t="s">
        <v>409</v>
      </c>
      <c r="G235" s="70" t="s">
        <v>122</v>
      </c>
      <c r="H235" s="70" t="s">
        <v>123</v>
      </c>
      <c r="I235" s="70" t="s">
        <v>124</v>
      </c>
      <c r="J235" s="71">
        <v>183</v>
      </c>
      <c r="K235" s="71">
        <v>35</v>
      </c>
      <c r="L235" s="71">
        <v>2</v>
      </c>
      <c r="M235" s="71">
        <v>37</v>
      </c>
      <c r="N235" s="71"/>
      <c r="O235" s="71">
        <v>1</v>
      </c>
      <c r="P235" s="71">
        <v>0</v>
      </c>
      <c r="Q235" s="71">
        <v>0</v>
      </c>
      <c r="R235" s="71">
        <v>0</v>
      </c>
      <c r="S235" s="71">
        <v>0</v>
      </c>
      <c r="T235" s="71">
        <v>118401</v>
      </c>
      <c r="U235" s="71">
        <v>1</v>
      </c>
    </row>
    <row r="236" spans="1:21">
      <c r="A236" s="69">
        <v>2011</v>
      </c>
      <c r="B236" s="69" t="s">
        <v>371</v>
      </c>
      <c r="C236" s="69" t="s">
        <v>371</v>
      </c>
      <c r="D236" s="70" t="s">
        <v>410</v>
      </c>
      <c r="E236" s="70" t="s">
        <v>411</v>
      </c>
      <c r="F236" s="70" t="s">
        <v>412</v>
      </c>
      <c r="G236" s="70" t="s">
        <v>122</v>
      </c>
      <c r="H236" s="70" t="s">
        <v>123</v>
      </c>
      <c r="I236" s="70" t="s">
        <v>124</v>
      </c>
      <c r="J236" s="71">
        <v>81617</v>
      </c>
      <c r="K236" s="71">
        <v>50</v>
      </c>
      <c r="L236" s="71">
        <v>188</v>
      </c>
      <c r="M236" s="71">
        <v>238</v>
      </c>
      <c r="N236" s="71"/>
      <c r="O236" s="71">
        <v>3</v>
      </c>
      <c r="P236" s="75">
        <v>16</v>
      </c>
      <c r="Q236" s="75">
        <v>0</v>
      </c>
      <c r="R236" s="75">
        <v>0</v>
      </c>
      <c r="S236" s="75">
        <v>0</v>
      </c>
      <c r="T236" s="75">
        <v>166437</v>
      </c>
      <c r="U236" s="71">
        <v>19</v>
      </c>
    </row>
    <row r="237" spans="1:21">
      <c r="A237" s="69">
        <v>2011</v>
      </c>
      <c r="B237" s="69" t="s">
        <v>371</v>
      </c>
      <c r="C237" s="69" t="s">
        <v>371</v>
      </c>
      <c r="D237" s="70" t="s">
        <v>165</v>
      </c>
      <c r="E237" s="70" t="s">
        <v>413</v>
      </c>
      <c r="F237" s="70" t="s">
        <v>414</v>
      </c>
      <c r="G237" s="70" t="s">
        <v>122</v>
      </c>
      <c r="H237" s="70" t="s">
        <v>168</v>
      </c>
      <c r="I237" s="70" t="s">
        <v>169</v>
      </c>
      <c r="J237" s="71"/>
      <c r="K237" s="71"/>
      <c r="L237" s="71"/>
      <c r="M237" s="71">
        <v>0</v>
      </c>
      <c r="N237" s="71"/>
      <c r="O237" s="71">
        <v>1</v>
      </c>
      <c r="P237" s="71">
        <v>0</v>
      </c>
      <c r="Q237" s="71">
        <v>0</v>
      </c>
      <c r="R237" s="71">
        <v>0</v>
      </c>
      <c r="S237" s="71">
        <v>0</v>
      </c>
      <c r="T237" s="71"/>
      <c r="U237" s="71">
        <v>1</v>
      </c>
    </row>
    <row r="238" spans="1:21">
      <c r="A238" s="69">
        <v>2011</v>
      </c>
      <c r="B238" s="69" t="s">
        <v>371</v>
      </c>
      <c r="C238" s="69" t="s">
        <v>371</v>
      </c>
      <c r="D238" s="70" t="s">
        <v>170</v>
      </c>
      <c r="E238" s="70" t="s">
        <v>415</v>
      </c>
      <c r="F238" s="70" t="s">
        <v>416</v>
      </c>
      <c r="G238" s="70" t="s">
        <v>122</v>
      </c>
      <c r="H238" s="70" t="s">
        <v>173</v>
      </c>
      <c r="I238" s="70" t="s">
        <v>91</v>
      </c>
      <c r="J238" s="71">
        <v>161288</v>
      </c>
      <c r="K238" s="71">
        <v>232</v>
      </c>
      <c r="L238" s="71"/>
      <c r="M238" s="71">
        <v>232</v>
      </c>
      <c r="N238" s="71"/>
      <c r="O238" s="71">
        <v>23</v>
      </c>
      <c r="P238" s="71">
        <v>13</v>
      </c>
      <c r="Q238" s="71">
        <v>0</v>
      </c>
      <c r="R238" s="71">
        <v>0</v>
      </c>
      <c r="S238" s="71">
        <v>0</v>
      </c>
      <c r="T238" s="71">
        <v>360114</v>
      </c>
      <c r="U238" s="71">
        <v>36</v>
      </c>
    </row>
    <row r="239" spans="1:21">
      <c r="A239" s="69">
        <v>2011</v>
      </c>
      <c r="B239" s="69" t="s">
        <v>371</v>
      </c>
      <c r="C239" s="69" t="s">
        <v>371</v>
      </c>
      <c r="D239" s="72" t="s">
        <v>417</v>
      </c>
      <c r="E239" s="70" t="s">
        <v>418</v>
      </c>
      <c r="F239" s="70" t="s">
        <v>419</v>
      </c>
      <c r="G239" s="70" t="s">
        <v>122</v>
      </c>
      <c r="H239" s="70" t="s">
        <v>123</v>
      </c>
      <c r="I239" s="70" t="s">
        <v>124</v>
      </c>
      <c r="J239" s="71"/>
      <c r="K239" s="71"/>
      <c r="L239" s="71"/>
      <c r="M239" s="71">
        <v>0</v>
      </c>
      <c r="N239" s="71"/>
      <c r="O239" s="71">
        <v>3</v>
      </c>
      <c r="P239" s="71">
        <v>0</v>
      </c>
      <c r="Q239" s="71">
        <v>0</v>
      </c>
      <c r="R239" s="71">
        <v>0</v>
      </c>
      <c r="S239" s="71">
        <v>0</v>
      </c>
      <c r="T239" s="71">
        <v>37541</v>
      </c>
      <c r="U239" s="71">
        <v>3</v>
      </c>
    </row>
    <row r="240" spans="1:21">
      <c r="A240" s="69">
        <v>2011</v>
      </c>
      <c r="B240" s="69" t="s">
        <v>371</v>
      </c>
      <c r="C240" s="69" t="s">
        <v>371</v>
      </c>
      <c r="D240" s="70" t="s">
        <v>181</v>
      </c>
      <c r="E240" s="70" t="s">
        <v>420</v>
      </c>
      <c r="F240" s="70" t="s">
        <v>421</v>
      </c>
      <c r="G240" s="70" t="s">
        <v>122</v>
      </c>
      <c r="H240" s="70" t="s">
        <v>184</v>
      </c>
      <c r="I240" s="70" t="s">
        <v>185</v>
      </c>
      <c r="J240" s="71">
        <v>164987</v>
      </c>
      <c r="K240" s="71">
        <v>193</v>
      </c>
      <c r="L240" s="71">
        <v>580</v>
      </c>
      <c r="M240" s="71">
        <v>773</v>
      </c>
      <c r="N240" s="71"/>
      <c r="O240" s="71">
        <v>38</v>
      </c>
      <c r="P240" s="71">
        <v>14</v>
      </c>
      <c r="Q240" s="71">
        <v>0</v>
      </c>
      <c r="R240" s="71">
        <v>0</v>
      </c>
      <c r="S240" s="71">
        <v>0</v>
      </c>
      <c r="T240" s="71">
        <v>589252</v>
      </c>
      <c r="U240" s="71">
        <v>52</v>
      </c>
    </row>
    <row r="241" spans="1:21">
      <c r="A241" s="69">
        <v>2011</v>
      </c>
      <c r="B241" s="69" t="s">
        <v>371</v>
      </c>
      <c r="C241" s="69" t="s">
        <v>371</v>
      </c>
      <c r="D241" s="70" t="s">
        <v>186</v>
      </c>
      <c r="E241" s="70" t="s">
        <v>422</v>
      </c>
      <c r="F241" s="70" t="s">
        <v>423</v>
      </c>
      <c r="G241" s="70" t="s">
        <v>122</v>
      </c>
      <c r="H241" s="70" t="s">
        <v>189</v>
      </c>
      <c r="I241" s="70" t="s">
        <v>169</v>
      </c>
      <c r="J241" s="71"/>
      <c r="K241" s="71">
        <v>14</v>
      </c>
      <c r="L241" s="71">
        <v>96</v>
      </c>
      <c r="M241" s="71">
        <v>110</v>
      </c>
      <c r="N241" s="71"/>
      <c r="O241" s="71">
        <v>9</v>
      </c>
      <c r="P241" s="71">
        <v>0</v>
      </c>
      <c r="Q241" s="71">
        <v>0</v>
      </c>
      <c r="R241" s="71">
        <v>0</v>
      </c>
      <c r="S241" s="71">
        <v>0</v>
      </c>
      <c r="T241" s="71">
        <v>85230</v>
      </c>
      <c r="U241" s="71">
        <v>9</v>
      </c>
    </row>
    <row r="242" spans="1:21">
      <c r="A242" s="69">
        <v>2011</v>
      </c>
      <c r="B242" s="69" t="s">
        <v>424</v>
      </c>
      <c r="C242" s="69" t="s">
        <v>424</v>
      </c>
      <c r="D242" s="70" t="s">
        <v>126</v>
      </c>
      <c r="E242" s="70" t="s">
        <v>425</v>
      </c>
      <c r="F242" s="70" t="s">
        <v>426</v>
      </c>
      <c r="G242" s="70" t="s">
        <v>122</v>
      </c>
      <c r="H242" s="70" t="s">
        <v>129</v>
      </c>
      <c r="I242" s="70" t="s">
        <v>130</v>
      </c>
      <c r="J242" s="71">
        <v>29786</v>
      </c>
      <c r="K242" s="71">
        <v>72</v>
      </c>
      <c r="L242" s="71">
        <v>70</v>
      </c>
      <c r="M242" s="71">
        <v>142</v>
      </c>
      <c r="N242" s="71"/>
      <c r="O242" s="71">
        <v>22</v>
      </c>
      <c r="P242" s="71">
        <v>5</v>
      </c>
      <c r="Q242" s="71">
        <v>0</v>
      </c>
      <c r="R242" s="71">
        <v>0</v>
      </c>
      <c r="S242" s="71">
        <v>0</v>
      </c>
      <c r="T242" s="71">
        <v>113741</v>
      </c>
      <c r="U242" s="71">
        <v>27</v>
      </c>
    </row>
    <row r="243" spans="1:21">
      <c r="A243" s="69">
        <v>2011</v>
      </c>
      <c r="B243" s="69" t="s">
        <v>424</v>
      </c>
      <c r="C243" s="69" t="s">
        <v>424</v>
      </c>
      <c r="D243" s="72" t="s">
        <v>349</v>
      </c>
      <c r="E243" s="70" t="s">
        <v>427</v>
      </c>
      <c r="F243" s="70" t="s">
        <v>428</v>
      </c>
      <c r="G243" s="70" t="s">
        <v>122</v>
      </c>
      <c r="H243" s="70" t="s">
        <v>123</v>
      </c>
      <c r="I243" s="70" t="s">
        <v>124</v>
      </c>
      <c r="J243" s="71">
        <v>2589</v>
      </c>
      <c r="K243" s="71">
        <v>68</v>
      </c>
      <c r="L243" s="71">
        <v>89</v>
      </c>
      <c r="M243" s="71">
        <v>157</v>
      </c>
      <c r="N243" s="71"/>
      <c r="O243" s="71">
        <v>7</v>
      </c>
      <c r="P243" s="71">
        <v>2</v>
      </c>
      <c r="Q243" s="71">
        <v>0</v>
      </c>
      <c r="R243" s="71">
        <v>0</v>
      </c>
      <c r="S243" s="71">
        <v>0</v>
      </c>
      <c r="T243" s="71">
        <v>98697</v>
      </c>
      <c r="U243" s="71">
        <v>9</v>
      </c>
    </row>
    <row r="244" spans="1:21">
      <c r="A244" s="69">
        <v>2011</v>
      </c>
      <c r="B244" s="69" t="s">
        <v>424</v>
      </c>
      <c r="C244" s="69" t="s">
        <v>424</v>
      </c>
      <c r="D244" s="70" t="s">
        <v>143</v>
      </c>
      <c r="E244" s="70" t="s">
        <v>429</v>
      </c>
      <c r="F244" s="70" t="s">
        <v>430</v>
      </c>
      <c r="G244" s="70" t="s">
        <v>122</v>
      </c>
      <c r="H244" s="70" t="s">
        <v>146</v>
      </c>
      <c r="I244" s="70" t="s">
        <v>130</v>
      </c>
      <c r="J244" s="71"/>
      <c r="K244" s="71"/>
      <c r="L244" s="71"/>
      <c r="M244" s="71">
        <v>0</v>
      </c>
      <c r="N244" s="71"/>
      <c r="O244" s="71">
        <v>0</v>
      </c>
      <c r="P244" s="71">
        <v>0</v>
      </c>
      <c r="Q244" s="71">
        <v>0</v>
      </c>
      <c r="R244" s="71">
        <v>0</v>
      </c>
      <c r="S244" s="71">
        <v>0</v>
      </c>
      <c r="T244" s="71"/>
      <c r="U244" s="71">
        <v>0</v>
      </c>
    </row>
    <row r="245" spans="1:21">
      <c r="A245" s="69">
        <v>2011</v>
      </c>
      <c r="B245" s="69" t="s">
        <v>424</v>
      </c>
      <c r="C245" s="69" t="s">
        <v>424</v>
      </c>
      <c r="D245" s="70" t="s">
        <v>431</v>
      </c>
      <c r="E245" s="70" t="s">
        <v>432</v>
      </c>
      <c r="F245" s="70" t="s">
        <v>433</v>
      </c>
      <c r="G245" s="70" t="s">
        <v>122</v>
      </c>
      <c r="H245" s="70" t="s">
        <v>123</v>
      </c>
      <c r="I245" s="70" t="s">
        <v>124</v>
      </c>
      <c r="J245" s="71">
        <v>237352</v>
      </c>
      <c r="K245" s="71">
        <v>53</v>
      </c>
      <c r="L245" s="71">
        <v>123</v>
      </c>
      <c r="M245" s="71">
        <v>176</v>
      </c>
      <c r="N245" s="71"/>
      <c r="O245" s="71">
        <v>7</v>
      </c>
      <c r="P245" s="71">
        <v>21</v>
      </c>
      <c r="Q245" s="71">
        <v>0</v>
      </c>
      <c r="R245" s="71">
        <v>0</v>
      </c>
      <c r="S245" s="71">
        <v>0</v>
      </c>
      <c r="T245" s="71">
        <v>42921</v>
      </c>
      <c r="U245" s="71">
        <v>28</v>
      </c>
    </row>
    <row r="246" spans="1:21">
      <c r="A246" s="69">
        <v>2011</v>
      </c>
      <c r="B246" s="69" t="s">
        <v>424</v>
      </c>
      <c r="C246" s="69" t="s">
        <v>424</v>
      </c>
      <c r="D246" s="70" t="s">
        <v>147</v>
      </c>
      <c r="E246" s="70" t="s">
        <v>434</v>
      </c>
      <c r="F246" s="76" t="s">
        <v>435</v>
      </c>
      <c r="G246" s="70" t="s">
        <v>122</v>
      </c>
      <c r="H246" s="70" t="s">
        <v>123</v>
      </c>
      <c r="I246" s="70" t="s">
        <v>124</v>
      </c>
      <c r="J246" s="71"/>
      <c r="K246" s="71"/>
      <c r="L246" s="71"/>
      <c r="M246" s="71">
        <v>0</v>
      </c>
      <c r="N246" s="71"/>
      <c r="O246" s="71">
        <v>2</v>
      </c>
      <c r="P246" s="71">
        <v>0</v>
      </c>
      <c r="Q246" s="71">
        <v>0</v>
      </c>
      <c r="R246" s="71">
        <v>0</v>
      </c>
      <c r="S246" s="71">
        <v>0</v>
      </c>
      <c r="T246" s="71">
        <v>90317</v>
      </c>
      <c r="U246" s="71">
        <v>2</v>
      </c>
    </row>
    <row r="247" spans="1:21">
      <c r="A247" s="69">
        <v>2011</v>
      </c>
      <c r="B247" s="69" t="s">
        <v>424</v>
      </c>
      <c r="C247" s="69" t="s">
        <v>424</v>
      </c>
      <c r="D247" s="70" t="s">
        <v>150</v>
      </c>
      <c r="E247" s="70" t="s">
        <v>436</v>
      </c>
      <c r="F247" s="70" t="s">
        <v>437</v>
      </c>
      <c r="G247" s="70" t="s">
        <v>122</v>
      </c>
      <c r="H247" s="70" t="s">
        <v>153</v>
      </c>
      <c r="I247" s="70" t="s">
        <v>154</v>
      </c>
      <c r="J247" s="71">
        <v>8937</v>
      </c>
      <c r="K247" s="71">
        <v>37</v>
      </c>
      <c r="L247" s="71">
        <v>71</v>
      </c>
      <c r="M247" s="71">
        <v>108</v>
      </c>
      <c r="N247" s="71"/>
      <c r="O247" s="71">
        <v>8</v>
      </c>
      <c r="P247" s="71">
        <v>1</v>
      </c>
      <c r="Q247" s="71">
        <v>0</v>
      </c>
      <c r="R247" s="71">
        <v>0</v>
      </c>
      <c r="S247" s="71">
        <v>0</v>
      </c>
      <c r="T247" s="71">
        <v>31796</v>
      </c>
      <c r="U247" s="71">
        <v>9</v>
      </c>
    </row>
    <row r="248" spans="1:21">
      <c r="A248" s="69">
        <v>2011</v>
      </c>
      <c r="B248" s="69" t="s">
        <v>424</v>
      </c>
      <c r="C248" s="69" t="s">
        <v>424</v>
      </c>
      <c r="D248" s="70" t="s">
        <v>438</v>
      </c>
      <c r="E248" s="70" t="s">
        <v>439</v>
      </c>
      <c r="F248" s="70" t="s">
        <v>440</v>
      </c>
      <c r="G248" s="70" t="s">
        <v>122</v>
      </c>
      <c r="H248" s="70" t="s">
        <v>123</v>
      </c>
      <c r="I248" s="70" t="s">
        <v>124</v>
      </c>
      <c r="J248" s="71">
        <v>44225</v>
      </c>
      <c r="K248" s="71">
        <v>117</v>
      </c>
      <c r="L248" s="71">
        <v>137</v>
      </c>
      <c r="M248" s="71">
        <v>254</v>
      </c>
      <c r="N248" s="71"/>
      <c r="O248" s="71">
        <v>5</v>
      </c>
      <c r="P248" s="71">
        <v>6</v>
      </c>
      <c r="Q248" s="71">
        <v>0</v>
      </c>
      <c r="R248" s="71">
        <v>0</v>
      </c>
      <c r="S248" s="71">
        <v>0</v>
      </c>
      <c r="T248" s="71">
        <v>114581</v>
      </c>
      <c r="U248" s="71">
        <v>11</v>
      </c>
    </row>
    <row r="249" spans="1:21">
      <c r="A249" s="69">
        <v>2011</v>
      </c>
      <c r="B249" s="69" t="s">
        <v>424</v>
      </c>
      <c r="C249" s="69" t="s">
        <v>424</v>
      </c>
      <c r="D249" s="70" t="s">
        <v>441</v>
      </c>
      <c r="E249" s="70" t="s">
        <v>442</v>
      </c>
      <c r="F249" s="70" t="s">
        <v>443</v>
      </c>
      <c r="G249" s="70" t="s">
        <v>122</v>
      </c>
      <c r="H249" s="70" t="s">
        <v>123</v>
      </c>
      <c r="I249" s="70" t="s">
        <v>124</v>
      </c>
      <c r="J249" s="71">
        <v>47070</v>
      </c>
      <c r="K249" s="71">
        <v>151</v>
      </c>
      <c r="L249" s="71">
        <v>76</v>
      </c>
      <c r="M249" s="71">
        <v>227</v>
      </c>
      <c r="N249" s="71"/>
      <c r="O249" s="71">
        <v>9</v>
      </c>
      <c r="P249" s="71">
        <v>8</v>
      </c>
      <c r="Q249" s="71">
        <v>0</v>
      </c>
      <c r="R249" s="71">
        <v>0</v>
      </c>
      <c r="S249" s="71">
        <v>0</v>
      </c>
      <c r="T249" s="71">
        <v>91524</v>
      </c>
      <c r="U249" s="71">
        <v>17</v>
      </c>
    </row>
    <row r="250" spans="1:21">
      <c r="A250" s="69">
        <v>2011</v>
      </c>
      <c r="B250" s="69" t="s">
        <v>424</v>
      </c>
      <c r="C250" s="69" t="s">
        <v>424</v>
      </c>
      <c r="D250" s="70" t="s">
        <v>217</v>
      </c>
      <c r="E250" s="70" t="s">
        <v>444</v>
      </c>
      <c r="F250" s="70" t="s">
        <v>445</v>
      </c>
      <c r="G250" s="70" t="s">
        <v>122</v>
      </c>
      <c r="H250" s="70" t="s">
        <v>220</v>
      </c>
      <c r="I250" s="70" t="s">
        <v>85</v>
      </c>
      <c r="J250" s="71"/>
      <c r="K250" s="71"/>
      <c r="L250" s="71"/>
      <c r="M250" s="71">
        <v>0</v>
      </c>
      <c r="N250" s="71"/>
      <c r="O250" s="71">
        <v>0</v>
      </c>
      <c r="P250" s="71">
        <v>0</v>
      </c>
      <c r="Q250" s="71">
        <v>0</v>
      </c>
      <c r="R250" s="71">
        <v>0</v>
      </c>
      <c r="S250" s="71">
        <v>0</v>
      </c>
      <c r="T250" s="71"/>
      <c r="U250" s="71">
        <v>0</v>
      </c>
    </row>
    <row r="251" spans="1:21">
      <c r="A251" s="69">
        <v>2011</v>
      </c>
      <c r="B251" s="69" t="s">
        <v>424</v>
      </c>
      <c r="C251" s="69" t="s">
        <v>424</v>
      </c>
      <c r="D251" s="70" t="s">
        <v>165</v>
      </c>
      <c r="E251" s="70" t="s">
        <v>446</v>
      </c>
      <c r="F251" s="70" t="s">
        <v>447</v>
      </c>
      <c r="G251" s="70" t="s">
        <v>122</v>
      </c>
      <c r="H251" s="70" t="s">
        <v>168</v>
      </c>
      <c r="I251" s="70" t="s">
        <v>169</v>
      </c>
      <c r="J251" s="71"/>
      <c r="K251" s="71"/>
      <c r="L251" s="71"/>
      <c r="M251" s="71">
        <v>0</v>
      </c>
      <c r="N251" s="71"/>
      <c r="O251" s="71">
        <v>1</v>
      </c>
      <c r="P251" s="71">
        <v>0</v>
      </c>
      <c r="Q251" s="71">
        <v>0</v>
      </c>
      <c r="R251" s="71">
        <v>0</v>
      </c>
      <c r="S251" s="71">
        <v>0</v>
      </c>
      <c r="T251" s="71"/>
      <c r="U251" s="71">
        <v>1</v>
      </c>
    </row>
    <row r="252" spans="1:21">
      <c r="A252" s="69">
        <v>2011</v>
      </c>
      <c r="B252" s="69" t="s">
        <v>424</v>
      </c>
      <c r="C252" s="69" t="s">
        <v>424</v>
      </c>
      <c r="D252" s="70" t="s">
        <v>170</v>
      </c>
      <c r="E252" s="70" t="s">
        <v>448</v>
      </c>
      <c r="F252" s="70" t="s">
        <v>449</v>
      </c>
      <c r="G252" s="70" t="s">
        <v>122</v>
      </c>
      <c r="H252" s="70" t="s">
        <v>173</v>
      </c>
      <c r="I252" s="70" t="s">
        <v>91</v>
      </c>
      <c r="J252" s="71">
        <v>114880</v>
      </c>
      <c r="K252" s="71">
        <v>131</v>
      </c>
      <c r="L252" s="71">
        <v>107</v>
      </c>
      <c r="M252" s="71">
        <v>238</v>
      </c>
      <c r="N252" s="71"/>
      <c r="O252" s="71">
        <v>16</v>
      </c>
      <c r="P252" s="71">
        <v>6</v>
      </c>
      <c r="Q252" s="71">
        <v>0</v>
      </c>
      <c r="R252" s="71">
        <v>0</v>
      </c>
      <c r="S252" s="71">
        <v>0</v>
      </c>
      <c r="T252" s="71">
        <v>252953</v>
      </c>
      <c r="U252" s="71">
        <v>22</v>
      </c>
    </row>
    <row r="253" spans="1:21">
      <c r="A253" s="69">
        <v>2011</v>
      </c>
      <c r="B253" s="69" t="s">
        <v>424</v>
      </c>
      <c r="C253" s="69" t="s">
        <v>424</v>
      </c>
      <c r="D253" s="70" t="s">
        <v>174</v>
      </c>
      <c r="E253" s="70" t="s">
        <v>450</v>
      </c>
      <c r="F253" s="70" t="s">
        <v>451</v>
      </c>
      <c r="G253" s="70" t="s">
        <v>122</v>
      </c>
      <c r="H253" s="70" t="s">
        <v>123</v>
      </c>
      <c r="I253" s="70" t="s">
        <v>124</v>
      </c>
      <c r="J253" s="71"/>
      <c r="K253" s="71"/>
      <c r="L253" s="71"/>
      <c r="M253" s="71">
        <v>0</v>
      </c>
      <c r="N253" s="71"/>
      <c r="O253" s="71">
        <v>3</v>
      </c>
      <c r="P253" s="71">
        <v>1</v>
      </c>
      <c r="Q253" s="71">
        <v>0</v>
      </c>
      <c r="R253" s="71">
        <v>0</v>
      </c>
      <c r="S253" s="71">
        <v>0</v>
      </c>
      <c r="T253" s="71"/>
      <c r="U253" s="71">
        <v>4</v>
      </c>
    </row>
    <row r="254" spans="1:21">
      <c r="A254" s="69">
        <v>2011</v>
      </c>
      <c r="B254" s="69" t="s">
        <v>424</v>
      </c>
      <c r="C254" s="69" t="s">
        <v>424</v>
      </c>
      <c r="D254" s="70" t="s">
        <v>177</v>
      </c>
      <c r="E254" s="70" t="s">
        <v>452</v>
      </c>
      <c r="F254" s="76" t="s">
        <v>453</v>
      </c>
      <c r="G254" s="70" t="s">
        <v>122</v>
      </c>
      <c r="H254" s="70" t="s">
        <v>180</v>
      </c>
      <c r="I254" s="70" t="s">
        <v>91</v>
      </c>
      <c r="J254" s="71">
        <v>4136</v>
      </c>
      <c r="K254" s="71">
        <v>30</v>
      </c>
      <c r="L254" s="71">
        <v>46</v>
      </c>
      <c r="M254" s="71">
        <v>76</v>
      </c>
      <c r="N254" s="71"/>
      <c r="O254" s="71"/>
      <c r="P254" s="71"/>
      <c r="Q254" s="71"/>
      <c r="R254" s="71"/>
      <c r="S254" s="71"/>
      <c r="T254" s="71">
        <v>90317</v>
      </c>
      <c r="U254" s="71">
        <v>2</v>
      </c>
    </row>
    <row r="255" spans="1:21">
      <c r="A255" s="69">
        <v>2011</v>
      </c>
      <c r="B255" s="69" t="s">
        <v>424</v>
      </c>
      <c r="C255" s="69" t="s">
        <v>424</v>
      </c>
      <c r="D255" s="70" t="s">
        <v>181</v>
      </c>
      <c r="E255" s="70" t="s">
        <v>454</v>
      </c>
      <c r="F255" s="70" t="s">
        <v>455</v>
      </c>
      <c r="G255" s="70" t="s">
        <v>122</v>
      </c>
      <c r="H255" s="70" t="s">
        <v>184</v>
      </c>
      <c r="I255" s="70" t="s">
        <v>185</v>
      </c>
      <c r="J255" s="71"/>
      <c r="K255" s="71"/>
      <c r="L255" s="71"/>
      <c r="M255" s="71">
        <v>0</v>
      </c>
      <c r="N255" s="71"/>
      <c r="O255" s="71">
        <v>0</v>
      </c>
      <c r="P255" s="71">
        <v>0</v>
      </c>
      <c r="Q255" s="71">
        <v>0</v>
      </c>
      <c r="R255" s="71">
        <v>0</v>
      </c>
      <c r="S255" s="71">
        <v>0</v>
      </c>
      <c r="T255" s="71"/>
      <c r="U255" s="71">
        <v>0</v>
      </c>
    </row>
    <row r="256" spans="1:21">
      <c r="A256" s="69">
        <v>2011</v>
      </c>
      <c r="B256" s="69" t="s">
        <v>424</v>
      </c>
      <c r="C256" s="69" t="s">
        <v>424</v>
      </c>
      <c r="D256" s="70" t="s">
        <v>456</v>
      </c>
      <c r="E256" s="70" t="s">
        <v>457</v>
      </c>
      <c r="F256" s="70" t="s">
        <v>458</v>
      </c>
      <c r="G256" s="70" t="s">
        <v>122</v>
      </c>
      <c r="H256" s="70" t="s">
        <v>123</v>
      </c>
      <c r="I256" s="70" t="s">
        <v>124</v>
      </c>
      <c r="J256" s="71">
        <v>4515</v>
      </c>
      <c r="K256" s="71">
        <v>18</v>
      </c>
      <c r="L256" s="71">
        <v>36</v>
      </c>
      <c r="M256" s="71">
        <v>54</v>
      </c>
      <c r="N256" s="71"/>
      <c r="O256" s="71">
        <v>1</v>
      </c>
      <c r="P256" s="71">
        <v>0</v>
      </c>
      <c r="Q256" s="71">
        <v>0</v>
      </c>
      <c r="R256" s="71">
        <v>0</v>
      </c>
      <c r="S256" s="71">
        <v>0</v>
      </c>
      <c r="T256" s="71">
        <v>8654</v>
      </c>
      <c r="U256" s="71">
        <v>1</v>
      </c>
    </row>
    <row r="257" spans="1:21">
      <c r="A257" s="69">
        <v>2011</v>
      </c>
      <c r="B257" s="69" t="s">
        <v>424</v>
      </c>
      <c r="C257" s="69" t="s">
        <v>424</v>
      </c>
      <c r="D257" s="70" t="s">
        <v>459</v>
      </c>
      <c r="E257" s="70" t="s">
        <v>460</v>
      </c>
      <c r="F257" s="70" t="s">
        <v>461</v>
      </c>
      <c r="G257" s="70" t="s">
        <v>122</v>
      </c>
      <c r="H257" s="70" t="s">
        <v>123</v>
      </c>
      <c r="I257" s="70" t="s">
        <v>124</v>
      </c>
      <c r="J257" s="71">
        <v>127668</v>
      </c>
      <c r="K257" s="71">
        <v>101</v>
      </c>
      <c r="L257" s="71">
        <v>152</v>
      </c>
      <c r="M257" s="71">
        <v>253</v>
      </c>
      <c r="N257" s="71"/>
      <c r="O257" s="71">
        <v>20</v>
      </c>
      <c r="P257" s="71">
        <v>20</v>
      </c>
      <c r="Q257" s="71">
        <v>0</v>
      </c>
      <c r="R257" s="71">
        <v>0</v>
      </c>
      <c r="S257" s="71">
        <v>0</v>
      </c>
      <c r="T257" s="71">
        <v>183439</v>
      </c>
      <c r="U257" s="71">
        <v>40</v>
      </c>
    </row>
    <row r="258" spans="1:21">
      <c r="A258" s="69">
        <v>2012</v>
      </c>
      <c r="B258" s="69" t="s">
        <v>118</v>
      </c>
      <c r="C258" s="69" t="s">
        <v>118</v>
      </c>
      <c r="D258" s="70" t="s">
        <v>119</v>
      </c>
      <c r="E258" s="70" t="s">
        <v>120</v>
      </c>
      <c r="F258" s="70" t="s">
        <v>121</v>
      </c>
      <c r="G258" s="70" t="s">
        <v>122</v>
      </c>
      <c r="H258" s="70" t="s">
        <v>123</v>
      </c>
      <c r="I258" s="70" t="s">
        <v>124</v>
      </c>
      <c r="J258" s="71"/>
      <c r="K258" s="71"/>
      <c r="L258" s="71"/>
      <c r="M258" s="71">
        <v>0</v>
      </c>
      <c r="N258" s="71"/>
      <c r="O258" s="71">
        <v>0</v>
      </c>
      <c r="P258" s="71">
        <v>0</v>
      </c>
      <c r="Q258" s="71">
        <v>0</v>
      </c>
      <c r="R258" s="71">
        <v>0</v>
      </c>
      <c r="S258" s="71">
        <v>0</v>
      </c>
      <c r="T258" s="71"/>
      <c r="U258" s="71">
        <v>0</v>
      </c>
    </row>
    <row r="259" spans="1:21">
      <c r="A259" s="69">
        <v>2012</v>
      </c>
      <c r="B259" s="69" t="s">
        <v>118</v>
      </c>
      <c r="C259" s="69" t="s">
        <v>118</v>
      </c>
      <c r="D259" s="72" t="s">
        <v>126</v>
      </c>
      <c r="E259" s="70" t="s">
        <v>127</v>
      </c>
      <c r="F259" s="70" t="s">
        <v>128</v>
      </c>
      <c r="G259" s="70" t="s">
        <v>122</v>
      </c>
      <c r="H259" s="70" t="s">
        <v>129</v>
      </c>
      <c r="I259" s="70" t="s">
        <v>130</v>
      </c>
      <c r="J259" s="71">
        <v>32534</v>
      </c>
      <c r="K259" s="71">
        <v>22</v>
      </c>
      <c r="L259" s="71">
        <v>91</v>
      </c>
      <c r="M259" s="71">
        <v>113</v>
      </c>
      <c r="N259" s="71"/>
      <c r="O259" s="71">
        <v>12</v>
      </c>
      <c r="P259" s="71">
        <v>13</v>
      </c>
      <c r="Q259" s="71">
        <v>0</v>
      </c>
      <c r="R259" s="71">
        <v>0</v>
      </c>
      <c r="S259" s="71">
        <v>0</v>
      </c>
      <c r="T259" s="71">
        <v>129940</v>
      </c>
      <c r="U259" s="71">
        <v>25</v>
      </c>
    </row>
    <row r="260" spans="1:21">
      <c r="A260" s="69">
        <v>2012</v>
      </c>
      <c r="B260" s="69" t="s">
        <v>118</v>
      </c>
      <c r="C260" s="69" t="s">
        <v>118</v>
      </c>
      <c r="D260" s="70" t="s">
        <v>131</v>
      </c>
      <c r="E260" s="70" t="s">
        <v>132</v>
      </c>
      <c r="F260" s="70" t="s">
        <v>133</v>
      </c>
      <c r="G260" s="70" t="s">
        <v>122</v>
      </c>
      <c r="H260" s="70" t="s">
        <v>123</v>
      </c>
      <c r="I260" s="70" t="s">
        <v>124</v>
      </c>
      <c r="J260" s="71"/>
      <c r="K260" s="71"/>
      <c r="L260" s="71"/>
      <c r="M260" s="71">
        <v>0</v>
      </c>
      <c r="N260" s="71"/>
      <c r="O260" s="71">
        <v>12</v>
      </c>
      <c r="P260" s="71">
        <v>3</v>
      </c>
      <c r="Q260" s="71">
        <v>0</v>
      </c>
      <c r="R260" s="71">
        <v>0</v>
      </c>
      <c r="S260" s="71">
        <v>0</v>
      </c>
      <c r="T260" s="71"/>
      <c r="U260" s="71">
        <v>15</v>
      </c>
    </row>
    <row r="261" spans="1:21">
      <c r="A261" s="69">
        <v>2012</v>
      </c>
      <c r="B261" s="69" t="s">
        <v>118</v>
      </c>
      <c r="C261" s="69" t="s">
        <v>118</v>
      </c>
      <c r="D261" s="70" t="s">
        <v>134</v>
      </c>
      <c r="E261" s="70" t="s">
        <v>135</v>
      </c>
      <c r="F261" s="70" t="s">
        <v>136</v>
      </c>
      <c r="G261" s="70" t="s">
        <v>122</v>
      </c>
      <c r="H261" s="70" t="s">
        <v>123</v>
      </c>
      <c r="I261" s="70" t="s">
        <v>124</v>
      </c>
      <c r="J261" s="71">
        <v>5605</v>
      </c>
      <c r="K261" s="71">
        <v>11</v>
      </c>
      <c r="L261" s="71">
        <v>142</v>
      </c>
      <c r="M261" s="71">
        <v>153</v>
      </c>
      <c r="N261" s="71"/>
      <c r="O261" s="71">
        <v>17</v>
      </c>
      <c r="P261" s="71">
        <v>9</v>
      </c>
      <c r="Q261" s="71">
        <v>0</v>
      </c>
      <c r="R261" s="71">
        <v>0</v>
      </c>
      <c r="S261" s="71">
        <v>0</v>
      </c>
      <c r="T261" s="71">
        <v>69896</v>
      </c>
      <c r="U261" s="71">
        <v>26</v>
      </c>
    </row>
    <row r="262" spans="1:21">
      <c r="A262" s="69">
        <v>2012</v>
      </c>
      <c r="B262" s="69" t="s">
        <v>118</v>
      </c>
      <c r="C262" s="69" t="s">
        <v>118</v>
      </c>
      <c r="D262" s="70" t="s">
        <v>137</v>
      </c>
      <c r="E262" s="70" t="s">
        <v>138</v>
      </c>
      <c r="F262" s="70" t="s">
        <v>139</v>
      </c>
      <c r="G262" s="70" t="s">
        <v>122</v>
      </c>
      <c r="H262" s="70" t="s">
        <v>123</v>
      </c>
      <c r="I262" s="70" t="s">
        <v>124</v>
      </c>
      <c r="J262" s="71">
        <v>11319</v>
      </c>
      <c r="K262" s="71">
        <v>1</v>
      </c>
      <c r="L262" s="71">
        <v>24</v>
      </c>
      <c r="M262" s="71">
        <v>25</v>
      </c>
      <c r="N262" s="71"/>
      <c r="O262" s="71">
        <v>1</v>
      </c>
      <c r="P262" s="71">
        <v>1</v>
      </c>
      <c r="Q262" s="71">
        <v>0</v>
      </c>
      <c r="R262" s="71">
        <v>0</v>
      </c>
      <c r="S262" s="71">
        <v>0</v>
      </c>
      <c r="T262" s="71">
        <v>29464</v>
      </c>
      <c r="U262" s="71">
        <v>2</v>
      </c>
    </row>
    <row r="263" spans="1:21">
      <c r="A263" s="69">
        <v>2012</v>
      </c>
      <c r="B263" s="69" t="s">
        <v>118</v>
      </c>
      <c r="C263" s="69" t="s">
        <v>118</v>
      </c>
      <c r="D263" s="70" t="s">
        <v>140</v>
      </c>
      <c r="E263" s="70" t="s">
        <v>141</v>
      </c>
      <c r="F263" s="70" t="s">
        <v>142</v>
      </c>
      <c r="G263" s="70" t="s">
        <v>122</v>
      </c>
      <c r="H263" s="70" t="s">
        <v>123</v>
      </c>
      <c r="I263" s="70" t="s">
        <v>124</v>
      </c>
      <c r="J263" s="71">
        <v>25610</v>
      </c>
      <c r="K263" s="71">
        <v>143</v>
      </c>
      <c r="L263" s="71">
        <v>23</v>
      </c>
      <c r="M263" s="71">
        <v>166</v>
      </c>
      <c r="N263" s="71"/>
      <c r="O263" s="71">
        <v>7</v>
      </c>
      <c r="P263" s="71">
        <v>6</v>
      </c>
      <c r="Q263" s="71">
        <v>0</v>
      </c>
      <c r="R263" s="71">
        <v>0</v>
      </c>
      <c r="S263" s="71">
        <v>0</v>
      </c>
      <c r="T263" s="71">
        <v>44277</v>
      </c>
      <c r="U263" s="71">
        <v>13</v>
      </c>
    </row>
    <row r="264" spans="1:21">
      <c r="A264" s="69">
        <v>2012</v>
      </c>
      <c r="B264" s="69" t="s">
        <v>118</v>
      </c>
      <c r="C264" s="69" t="s">
        <v>118</v>
      </c>
      <c r="D264" s="70" t="s">
        <v>143</v>
      </c>
      <c r="E264" s="70" t="s">
        <v>144</v>
      </c>
      <c r="F264" s="70" t="s">
        <v>145</v>
      </c>
      <c r="G264" s="70" t="s">
        <v>122</v>
      </c>
      <c r="H264" s="70" t="s">
        <v>146</v>
      </c>
      <c r="I264" s="70" t="s">
        <v>130</v>
      </c>
      <c r="J264" s="71">
        <v>242133</v>
      </c>
      <c r="K264" s="71">
        <v>53</v>
      </c>
      <c r="L264" s="71">
        <v>461</v>
      </c>
      <c r="M264" s="71">
        <v>514</v>
      </c>
      <c r="N264" s="71"/>
      <c r="O264" s="71">
        <v>28</v>
      </c>
      <c r="P264" s="71">
        <v>16</v>
      </c>
      <c r="Q264" s="71">
        <v>0</v>
      </c>
      <c r="R264" s="71">
        <v>0</v>
      </c>
      <c r="S264" s="71">
        <v>0</v>
      </c>
      <c r="T264" s="71">
        <v>621918</v>
      </c>
      <c r="U264" s="71">
        <v>44</v>
      </c>
    </row>
    <row r="265" spans="1:21">
      <c r="A265" s="69">
        <v>2012</v>
      </c>
      <c r="B265" s="69" t="s">
        <v>118</v>
      </c>
      <c r="C265" s="69" t="s">
        <v>118</v>
      </c>
      <c r="D265" s="70" t="s">
        <v>147</v>
      </c>
      <c r="E265" s="70" t="s">
        <v>148</v>
      </c>
      <c r="F265" s="70" t="s">
        <v>149</v>
      </c>
      <c r="G265" s="70" t="s">
        <v>122</v>
      </c>
      <c r="H265" s="70" t="s">
        <v>123</v>
      </c>
      <c r="I265" s="70" t="s">
        <v>124</v>
      </c>
      <c r="J265" s="71">
        <v>22993</v>
      </c>
      <c r="K265" s="71">
        <v>24</v>
      </c>
      <c r="L265" s="71">
        <v>41</v>
      </c>
      <c r="M265" s="71">
        <v>65</v>
      </c>
      <c r="N265" s="71"/>
      <c r="O265" s="71">
        <v>2</v>
      </c>
      <c r="P265" s="71">
        <v>2</v>
      </c>
      <c r="Q265" s="71">
        <v>0</v>
      </c>
      <c r="R265" s="71">
        <v>0</v>
      </c>
      <c r="S265" s="71">
        <v>0</v>
      </c>
      <c r="T265" s="71">
        <v>10292</v>
      </c>
      <c r="U265" s="71">
        <v>4</v>
      </c>
    </row>
    <row r="266" spans="1:21">
      <c r="A266" s="69">
        <v>2012</v>
      </c>
      <c r="B266" s="69" t="s">
        <v>118</v>
      </c>
      <c r="C266" s="69" t="s">
        <v>118</v>
      </c>
      <c r="D266" s="70" t="s">
        <v>150</v>
      </c>
      <c r="E266" s="70" t="s">
        <v>151</v>
      </c>
      <c r="F266" s="70" t="s">
        <v>152</v>
      </c>
      <c r="G266" s="70" t="s">
        <v>122</v>
      </c>
      <c r="H266" s="70" t="s">
        <v>153</v>
      </c>
      <c r="I266" s="70" t="s">
        <v>154</v>
      </c>
      <c r="J266" s="71">
        <v>13767</v>
      </c>
      <c r="K266" s="71">
        <v>13</v>
      </c>
      <c r="L266" s="71">
        <v>124</v>
      </c>
      <c r="M266" s="71">
        <v>137</v>
      </c>
      <c r="N266" s="71"/>
      <c r="O266" s="71">
        <v>8</v>
      </c>
      <c r="P266" s="71">
        <v>2</v>
      </c>
      <c r="Q266" s="71">
        <v>0</v>
      </c>
      <c r="R266" s="71">
        <v>0</v>
      </c>
      <c r="S266" s="71">
        <v>0</v>
      </c>
      <c r="T266" s="71">
        <v>69423</v>
      </c>
      <c r="U266" s="71">
        <v>10</v>
      </c>
    </row>
    <row r="267" spans="1:21">
      <c r="A267" s="69">
        <v>2012</v>
      </c>
      <c r="B267" s="69" t="s">
        <v>118</v>
      </c>
      <c r="C267" s="69" t="s">
        <v>118</v>
      </c>
      <c r="D267" s="70" t="s">
        <v>158</v>
      </c>
      <c r="E267" s="70" t="s">
        <v>159</v>
      </c>
      <c r="F267" s="70" t="s">
        <v>160</v>
      </c>
      <c r="G267" s="70" t="s">
        <v>122</v>
      </c>
      <c r="H267" s="70" t="s">
        <v>161</v>
      </c>
      <c r="I267" s="70" t="s">
        <v>130</v>
      </c>
      <c r="J267" s="71"/>
      <c r="K267" s="71"/>
      <c r="L267" s="71"/>
      <c r="M267" s="71">
        <v>0</v>
      </c>
      <c r="N267" s="71"/>
      <c r="O267" s="71">
        <v>0</v>
      </c>
      <c r="P267" s="71">
        <v>0</v>
      </c>
      <c r="Q267" s="71">
        <v>0</v>
      </c>
      <c r="R267" s="71">
        <v>0</v>
      </c>
      <c r="S267" s="71">
        <v>0</v>
      </c>
      <c r="T267" s="71"/>
      <c r="U267" s="71">
        <v>0</v>
      </c>
    </row>
    <row r="268" spans="1:21">
      <c r="A268" s="69">
        <v>2012</v>
      </c>
      <c r="B268" s="69" t="s">
        <v>118</v>
      </c>
      <c r="C268" s="69" t="s">
        <v>118</v>
      </c>
      <c r="D268" s="72" t="s">
        <v>162</v>
      </c>
      <c r="E268" s="70" t="s">
        <v>163</v>
      </c>
      <c r="F268" s="70" t="s">
        <v>164</v>
      </c>
      <c r="G268" s="70" t="s">
        <v>122</v>
      </c>
      <c r="H268" s="70" t="s">
        <v>123</v>
      </c>
      <c r="I268" s="70" t="s">
        <v>124</v>
      </c>
      <c r="J268" s="71"/>
      <c r="K268" s="71"/>
      <c r="L268" s="71"/>
      <c r="M268" s="71">
        <v>0</v>
      </c>
      <c r="N268" s="71"/>
      <c r="O268" s="71">
        <v>0</v>
      </c>
      <c r="P268" s="71">
        <v>0</v>
      </c>
      <c r="Q268" s="71">
        <v>0</v>
      </c>
      <c r="R268" s="71">
        <v>0</v>
      </c>
      <c r="S268" s="71">
        <v>0</v>
      </c>
      <c r="T268" s="71"/>
      <c r="U268" s="71">
        <v>0</v>
      </c>
    </row>
    <row r="269" spans="1:21">
      <c r="A269" s="69">
        <v>2012</v>
      </c>
      <c r="B269" s="69" t="s">
        <v>118</v>
      </c>
      <c r="C269" s="69" t="s">
        <v>118</v>
      </c>
      <c r="D269" s="70" t="s">
        <v>165</v>
      </c>
      <c r="E269" s="70" t="s">
        <v>166</v>
      </c>
      <c r="F269" s="70" t="s">
        <v>167</v>
      </c>
      <c r="G269" s="70" t="s">
        <v>122</v>
      </c>
      <c r="H269" s="70" t="s">
        <v>168</v>
      </c>
      <c r="I269" s="70" t="s">
        <v>169</v>
      </c>
      <c r="J269" s="71">
        <v>66285</v>
      </c>
      <c r="K269" s="71">
        <v>30</v>
      </c>
      <c r="L269" s="71">
        <v>262</v>
      </c>
      <c r="M269" s="71">
        <v>292</v>
      </c>
      <c r="N269" s="71"/>
      <c r="O269" s="71">
        <v>12</v>
      </c>
      <c r="P269" s="71">
        <v>6</v>
      </c>
      <c r="Q269" s="71">
        <v>0</v>
      </c>
      <c r="R269" s="71">
        <v>0</v>
      </c>
      <c r="S269" s="71">
        <v>0</v>
      </c>
      <c r="T269" s="71">
        <v>306710</v>
      </c>
      <c r="U269" s="71">
        <v>18</v>
      </c>
    </row>
    <row r="270" spans="1:21">
      <c r="A270" s="69">
        <v>2012</v>
      </c>
      <c r="B270" s="69" t="s">
        <v>118</v>
      </c>
      <c r="C270" s="69" t="s">
        <v>118</v>
      </c>
      <c r="D270" s="70" t="s">
        <v>170</v>
      </c>
      <c r="E270" s="70" t="s">
        <v>171</v>
      </c>
      <c r="F270" s="70" t="s">
        <v>172</v>
      </c>
      <c r="G270" s="70" t="s">
        <v>122</v>
      </c>
      <c r="H270" s="70" t="s">
        <v>173</v>
      </c>
      <c r="I270" s="70" t="s">
        <v>91</v>
      </c>
      <c r="J270" s="71">
        <v>212577</v>
      </c>
      <c r="K270" s="71">
        <v>118</v>
      </c>
      <c r="L270" s="71">
        <v>135</v>
      </c>
      <c r="M270" s="75">
        <v>253</v>
      </c>
      <c r="N270" s="75"/>
      <c r="O270" s="75">
        <v>17</v>
      </c>
      <c r="P270" s="75">
        <v>10</v>
      </c>
      <c r="Q270" s="75">
        <v>0</v>
      </c>
      <c r="R270" s="75">
        <v>0</v>
      </c>
      <c r="S270" s="75">
        <v>0</v>
      </c>
      <c r="T270" s="75">
        <v>413069</v>
      </c>
      <c r="U270" s="71">
        <v>27</v>
      </c>
    </row>
    <row r="271" spans="1:21">
      <c r="A271" s="69">
        <v>2012</v>
      </c>
      <c r="B271" s="69" t="s">
        <v>118</v>
      </c>
      <c r="C271" s="69" t="s">
        <v>118</v>
      </c>
      <c r="D271" s="70" t="s">
        <v>174</v>
      </c>
      <c r="E271" s="70" t="s">
        <v>175</v>
      </c>
      <c r="F271" s="70" t="s">
        <v>176</v>
      </c>
      <c r="G271" s="70" t="s">
        <v>122</v>
      </c>
      <c r="H271" s="70" t="s">
        <v>123</v>
      </c>
      <c r="I271" s="70" t="s">
        <v>124</v>
      </c>
      <c r="J271" s="71"/>
      <c r="K271" s="71"/>
      <c r="L271" s="71"/>
      <c r="M271" s="75">
        <v>0</v>
      </c>
      <c r="N271" s="75"/>
      <c r="O271" s="75">
        <v>0</v>
      </c>
      <c r="P271" s="75">
        <v>0</v>
      </c>
      <c r="Q271" s="75">
        <v>0</v>
      </c>
      <c r="R271" s="75">
        <v>0</v>
      </c>
      <c r="S271" s="75">
        <v>0</v>
      </c>
      <c r="T271" s="75"/>
      <c r="U271" s="71">
        <v>0</v>
      </c>
    </row>
    <row r="272" spans="1:21">
      <c r="A272" s="69">
        <v>2012</v>
      </c>
      <c r="B272" s="69" t="s">
        <v>118</v>
      </c>
      <c r="C272" s="69" t="s">
        <v>118</v>
      </c>
      <c r="D272" s="70" t="s">
        <v>177</v>
      </c>
      <c r="E272" s="70" t="s">
        <v>178</v>
      </c>
      <c r="F272" s="70" t="s">
        <v>179</v>
      </c>
      <c r="G272" s="70" t="s">
        <v>122</v>
      </c>
      <c r="H272" s="70" t="s">
        <v>180</v>
      </c>
      <c r="I272" s="70" t="s">
        <v>91</v>
      </c>
      <c r="J272" s="71">
        <v>21545</v>
      </c>
      <c r="K272" s="71">
        <v>38</v>
      </c>
      <c r="L272" s="71">
        <v>116</v>
      </c>
      <c r="M272" s="75">
        <v>154</v>
      </c>
      <c r="N272" s="75"/>
      <c r="O272" s="75">
        <v>4</v>
      </c>
      <c r="P272" s="75">
        <v>6</v>
      </c>
      <c r="Q272" s="75">
        <v>0</v>
      </c>
      <c r="R272" s="75">
        <v>0</v>
      </c>
      <c r="S272" s="75">
        <v>0</v>
      </c>
      <c r="T272" s="75">
        <v>130221</v>
      </c>
      <c r="U272" s="71">
        <v>10</v>
      </c>
    </row>
    <row r="273" spans="1:21">
      <c r="A273" s="69">
        <v>2012</v>
      </c>
      <c r="B273" s="69" t="s">
        <v>118</v>
      </c>
      <c r="C273" s="69" t="s">
        <v>118</v>
      </c>
      <c r="D273" s="70" t="s">
        <v>181</v>
      </c>
      <c r="E273" s="70" t="s">
        <v>182</v>
      </c>
      <c r="F273" s="70" t="s">
        <v>183</v>
      </c>
      <c r="G273" s="70" t="s">
        <v>122</v>
      </c>
      <c r="H273" s="70" t="s">
        <v>184</v>
      </c>
      <c r="I273" s="70" t="s">
        <v>185</v>
      </c>
      <c r="J273" s="71">
        <v>53462</v>
      </c>
      <c r="K273" s="71"/>
      <c r="L273" s="71">
        <v>167</v>
      </c>
      <c r="M273" s="75">
        <v>167</v>
      </c>
      <c r="N273" s="75"/>
      <c r="O273" s="75">
        <v>16</v>
      </c>
      <c r="P273" s="75">
        <v>2</v>
      </c>
      <c r="Q273" s="75">
        <v>0</v>
      </c>
      <c r="R273" s="75">
        <v>0</v>
      </c>
      <c r="S273" s="75">
        <v>0</v>
      </c>
      <c r="T273" s="75">
        <v>156453</v>
      </c>
      <c r="U273" s="71">
        <v>18</v>
      </c>
    </row>
    <row r="274" spans="1:21">
      <c r="A274" s="69">
        <v>2012</v>
      </c>
      <c r="B274" s="69" t="s">
        <v>118</v>
      </c>
      <c r="C274" s="69" t="s">
        <v>118</v>
      </c>
      <c r="D274" s="70" t="s">
        <v>186</v>
      </c>
      <c r="E274" s="70" t="s">
        <v>187</v>
      </c>
      <c r="F274" s="70" t="s">
        <v>188</v>
      </c>
      <c r="G274" s="70" t="s">
        <v>122</v>
      </c>
      <c r="H274" s="70" t="s">
        <v>189</v>
      </c>
      <c r="I274" s="70" t="s">
        <v>169</v>
      </c>
      <c r="J274" s="71">
        <v>58805</v>
      </c>
      <c r="K274" s="71">
        <v>53</v>
      </c>
      <c r="L274" s="71">
        <v>461</v>
      </c>
      <c r="M274" s="75">
        <v>514</v>
      </c>
      <c r="N274" s="75"/>
      <c r="O274" s="75">
        <v>7</v>
      </c>
      <c r="P274" s="75">
        <v>8</v>
      </c>
      <c r="Q274" s="75">
        <v>0</v>
      </c>
      <c r="R274" s="75">
        <v>0</v>
      </c>
      <c r="S274" s="75">
        <v>0</v>
      </c>
      <c r="T274" s="75">
        <v>179353</v>
      </c>
      <c r="U274" s="71">
        <v>15</v>
      </c>
    </row>
    <row r="275" spans="1:21">
      <c r="A275" s="69">
        <v>2012</v>
      </c>
      <c r="B275" s="69" t="s">
        <v>190</v>
      </c>
      <c r="C275" s="69" t="s">
        <v>191</v>
      </c>
      <c r="D275" s="72" t="s">
        <v>126</v>
      </c>
      <c r="E275" s="70" t="s">
        <v>192</v>
      </c>
      <c r="F275" s="70" t="s">
        <v>193</v>
      </c>
      <c r="G275" s="70" t="s">
        <v>122</v>
      </c>
      <c r="H275" s="70" t="s">
        <v>129</v>
      </c>
      <c r="I275" s="70" t="s">
        <v>130</v>
      </c>
      <c r="J275" s="71">
        <v>60300</v>
      </c>
      <c r="K275" s="71">
        <v>58</v>
      </c>
      <c r="L275" s="71">
        <v>122</v>
      </c>
      <c r="M275" s="75">
        <v>180</v>
      </c>
      <c r="N275" s="75"/>
      <c r="O275" s="75">
        <v>9</v>
      </c>
      <c r="P275" s="75">
        <v>12</v>
      </c>
      <c r="Q275" s="75">
        <v>0</v>
      </c>
      <c r="R275" s="75">
        <v>0</v>
      </c>
      <c r="S275" s="75">
        <v>0</v>
      </c>
      <c r="T275" s="75">
        <v>167339</v>
      </c>
      <c r="U275" s="71">
        <v>21</v>
      </c>
    </row>
    <row r="276" spans="1:21">
      <c r="A276" s="69">
        <v>2012</v>
      </c>
      <c r="B276" s="69" t="s">
        <v>190</v>
      </c>
      <c r="C276" s="69" t="s">
        <v>191</v>
      </c>
      <c r="D276" s="70" t="s">
        <v>194</v>
      </c>
      <c r="E276" s="70" t="s">
        <v>195</v>
      </c>
      <c r="F276" s="70" t="s">
        <v>196</v>
      </c>
      <c r="G276" s="70" t="s">
        <v>122</v>
      </c>
      <c r="H276" s="70" t="s">
        <v>123</v>
      </c>
      <c r="I276" s="70" t="s">
        <v>124</v>
      </c>
      <c r="J276" s="71"/>
      <c r="K276" s="71"/>
      <c r="L276" s="71"/>
      <c r="M276" s="75">
        <v>0</v>
      </c>
      <c r="N276" s="75"/>
      <c r="O276" s="75">
        <v>0</v>
      </c>
      <c r="P276" s="75">
        <v>0</v>
      </c>
      <c r="Q276" s="75">
        <v>0</v>
      </c>
      <c r="R276" s="75">
        <v>0</v>
      </c>
      <c r="S276" s="75">
        <v>0</v>
      </c>
      <c r="T276" s="75"/>
      <c r="U276" s="71">
        <v>0</v>
      </c>
    </row>
    <row r="277" spans="1:21">
      <c r="A277" s="69">
        <v>2012</v>
      </c>
      <c r="B277" s="69" t="s">
        <v>190</v>
      </c>
      <c r="C277" s="69" t="s">
        <v>191</v>
      </c>
      <c r="D277" s="70" t="s">
        <v>197</v>
      </c>
      <c r="E277" s="70" t="s">
        <v>198</v>
      </c>
      <c r="F277" s="70" t="s">
        <v>199</v>
      </c>
      <c r="G277" s="70" t="s">
        <v>122</v>
      </c>
      <c r="H277" s="70" t="s">
        <v>123</v>
      </c>
      <c r="I277" s="70" t="s">
        <v>124</v>
      </c>
      <c r="J277" s="71">
        <v>51044</v>
      </c>
      <c r="K277" s="71">
        <v>140</v>
      </c>
      <c r="L277" s="71">
        <v>48</v>
      </c>
      <c r="M277" s="75">
        <v>188</v>
      </c>
      <c r="N277" s="75"/>
      <c r="O277" s="75">
        <v>6</v>
      </c>
      <c r="P277" s="75">
        <v>3</v>
      </c>
      <c r="Q277" s="75">
        <v>0</v>
      </c>
      <c r="R277" s="75">
        <v>0</v>
      </c>
      <c r="S277" s="75">
        <v>0</v>
      </c>
      <c r="T277" s="75">
        <v>111412</v>
      </c>
      <c r="U277" s="71">
        <v>9</v>
      </c>
    </row>
    <row r="278" spans="1:21">
      <c r="A278" s="69">
        <v>2012</v>
      </c>
      <c r="B278" s="69" t="s">
        <v>190</v>
      </c>
      <c r="C278" s="69" t="s">
        <v>191</v>
      </c>
      <c r="D278" s="70" t="s">
        <v>200</v>
      </c>
      <c r="E278" s="70" t="s">
        <v>201</v>
      </c>
      <c r="F278" s="70" t="s">
        <v>202</v>
      </c>
      <c r="G278" s="70" t="s">
        <v>122</v>
      </c>
      <c r="H278" s="70" t="s">
        <v>123</v>
      </c>
      <c r="I278" s="70" t="s">
        <v>124</v>
      </c>
      <c r="J278" s="71"/>
      <c r="K278" s="71"/>
      <c r="L278" s="71"/>
      <c r="M278" s="75">
        <v>0</v>
      </c>
      <c r="N278" s="75"/>
      <c r="O278" s="75">
        <v>0</v>
      </c>
      <c r="P278" s="75">
        <v>0</v>
      </c>
      <c r="Q278" s="75">
        <v>0</v>
      </c>
      <c r="R278" s="75">
        <v>0</v>
      </c>
      <c r="S278" s="75">
        <v>0</v>
      </c>
      <c r="T278" s="75"/>
      <c r="U278" s="71">
        <v>0</v>
      </c>
    </row>
    <row r="279" spans="1:21">
      <c r="A279" s="69">
        <v>2012</v>
      </c>
      <c r="B279" s="69" t="s">
        <v>190</v>
      </c>
      <c r="C279" s="69" t="s">
        <v>191</v>
      </c>
      <c r="D279" s="70" t="s">
        <v>137</v>
      </c>
      <c r="E279" s="70" t="s">
        <v>203</v>
      </c>
      <c r="F279" s="70" t="s">
        <v>204</v>
      </c>
      <c r="G279" s="70" t="s">
        <v>122</v>
      </c>
      <c r="H279" s="70" t="s">
        <v>123</v>
      </c>
      <c r="I279" s="70" t="s">
        <v>124</v>
      </c>
      <c r="J279" s="71">
        <v>8519</v>
      </c>
      <c r="K279" s="71">
        <v>15</v>
      </c>
      <c r="L279" s="71">
        <v>39</v>
      </c>
      <c r="M279" s="75">
        <v>54</v>
      </c>
      <c r="N279" s="75"/>
      <c r="O279" s="75">
        <v>2</v>
      </c>
      <c r="P279" s="75">
        <v>2</v>
      </c>
      <c r="Q279" s="75">
        <v>0</v>
      </c>
      <c r="R279" s="75">
        <v>0</v>
      </c>
      <c r="S279" s="75">
        <v>0</v>
      </c>
      <c r="T279" s="75">
        <v>40428</v>
      </c>
      <c r="U279" s="71">
        <v>4</v>
      </c>
    </row>
    <row r="280" spans="1:21">
      <c r="A280" s="69">
        <v>2012</v>
      </c>
      <c r="B280" s="69" t="s">
        <v>190</v>
      </c>
      <c r="C280" s="69" t="s">
        <v>191</v>
      </c>
      <c r="D280" s="70" t="s">
        <v>205</v>
      </c>
      <c r="E280" s="70" t="s">
        <v>206</v>
      </c>
      <c r="F280" s="70" t="s">
        <v>207</v>
      </c>
      <c r="G280" s="70" t="s">
        <v>122</v>
      </c>
      <c r="H280" s="70" t="s">
        <v>208</v>
      </c>
      <c r="I280" s="70" t="s">
        <v>185</v>
      </c>
      <c r="J280" s="71">
        <v>70595</v>
      </c>
      <c r="K280" s="71">
        <v>47</v>
      </c>
      <c r="L280" s="71">
        <v>277</v>
      </c>
      <c r="M280" s="75">
        <v>324</v>
      </c>
      <c r="N280" s="75"/>
      <c r="O280" s="75">
        <v>6</v>
      </c>
      <c r="P280" s="75">
        <v>10</v>
      </c>
      <c r="Q280" s="75">
        <v>0</v>
      </c>
      <c r="R280" s="75">
        <v>0</v>
      </c>
      <c r="S280" s="75">
        <v>0</v>
      </c>
      <c r="T280" s="75">
        <v>159558</v>
      </c>
      <c r="U280" s="71">
        <v>16</v>
      </c>
    </row>
    <row r="281" spans="1:21">
      <c r="A281" s="69">
        <v>2012</v>
      </c>
      <c r="B281" s="69" t="s">
        <v>190</v>
      </c>
      <c r="C281" s="69" t="s">
        <v>191</v>
      </c>
      <c r="D281" s="70" t="s">
        <v>143</v>
      </c>
      <c r="E281" s="70" t="s">
        <v>209</v>
      </c>
      <c r="F281" s="70" t="s">
        <v>210</v>
      </c>
      <c r="G281" s="70" t="s">
        <v>122</v>
      </c>
      <c r="H281" s="70" t="s">
        <v>146</v>
      </c>
      <c r="I281" s="70" t="s">
        <v>130</v>
      </c>
      <c r="J281" s="71">
        <v>145941</v>
      </c>
      <c r="K281" s="71">
        <v>13</v>
      </c>
      <c r="L281" s="71">
        <v>264</v>
      </c>
      <c r="M281" s="75">
        <v>277</v>
      </c>
      <c r="N281" s="75"/>
      <c r="O281" s="75">
        <v>14</v>
      </c>
      <c r="P281" s="75">
        <v>10</v>
      </c>
      <c r="Q281" s="75">
        <v>0</v>
      </c>
      <c r="R281" s="75">
        <v>0</v>
      </c>
      <c r="S281" s="75">
        <v>0</v>
      </c>
      <c r="T281" s="75">
        <v>348130</v>
      </c>
      <c r="U281" s="71">
        <v>24</v>
      </c>
    </row>
    <row r="282" spans="1:21">
      <c r="A282" s="69">
        <v>2012</v>
      </c>
      <c r="B282" s="69" t="s">
        <v>190</v>
      </c>
      <c r="C282" s="69" t="s">
        <v>191</v>
      </c>
      <c r="D282" s="70" t="s">
        <v>147</v>
      </c>
      <c r="E282" s="70" t="s">
        <v>211</v>
      </c>
      <c r="F282" s="70" t="s">
        <v>212</v>
      </c>
      <c r="G282" s="70" t="s">
        <v>122</v>
      </c>
      <c r="H282" s="70" t="s">
        <v>123</v>
      </c>
      <c r="I282" s="70" t="s">
        <v>124</v>
      </c>
      <c r="J282" s="71">
        <v>11180</v>
      </c>
      <c r="K282" s="71">
        <v>43</v>
      </c>
      <c r="L282" s="71">
        <v>25</v>
      </c>
      <c r="M282" s="75">
        <v>68</v>
      </c>
      <c r="N282" s="75"/>
      <c r="O282" s="75">
        <v>3</v>
      </c>
      <c r="P282" s="75">
        <v>1</v>
      </c>
      <c r="Q282" s="75">
        <v>0</v>
      </c>
      <c r="R282" s="75">
        <v>0</v>
      </c>
      <c r="S282" s="75">
        <v>0</v>
      </c>
      <c r="T282" s="75">
        <v>19366</v>
      </c>
      <c r="U282" s="71">
        <v>4</v>
      </c>
    </row>
    <row r="283" spans="1:21">
      <c r="A283" s="69">
        <v>2012</v>
      </c>
      <c r="B283" s="69" t="s">
        <v>190</v>
      </c>
      <c r="C283" s="69" t="s">
        <v>191</v>
      </c>
      <c r="D283" s="70" t="s">
        <v>150</v>
      </c>
      <c r="E283" s="70" t="s">
        <v>213</v>
      </c>
      <c r="F283" s="70" t="s">
        <v>214</v>
      </c>
      <c r="G283" s="70" t="s">
        <v>122</v>
      </c>
      <c r="H283" s="70" t="s">
        <v>153</v>
      </c>
      <c r="I283" s="70" t="s">
        <v>154</v>
      </c>
      <c r="J283" s="71">
        <v>12037</v>
      </c>
      <c r="K283" s="71">
        <v>15</v>
      </c>
      <c r="L283" s="71">
        <v>99</v>
      </c>
      <c r="M283" s="75">
        <v>114</v>
      </c>
      <c r="N283" s="75"/>
      <c r="O283" s="75">
        <v>8</v>
      </c>
      <c r="P283" s="75">
        <v>3</v>
      </c>
      <c r="Q283" s="75">
        <v>0</v>
      </c>
      <c r="R283" s="75">
        <v>0</v>
      </c>
      <c r="S283" s="75">
        <v>0</v>
      </c>
      <c r="T283" s="75">
        <v>68774</v>
      </c>
      <c r="U283" s="71">
        <v>11</v>
      </c>
    </row>
    <row r="284" spans="1:21">
      <c r="A284" s="69">
        <v>2012</v>
      </c>
      <c r="B284" s="69" t="s">
        <v>190</v>
      </c>
      <c r="C284" s="69" t="s">
        <v>191</v>
      </c>
      <c r="D284" s="70" t="s">
        <v>158</v>
      </c>
      <c r="E284" s="70" t="s">
        <v>215</v>
      </c>
      <c r="F284" s="70" t="s">
        <v>216</v>
      </c>
      <c r="G284" s="70" t="s">
        <v>122</v>
      </c>
      <c r="H284" s="70" t="s">
        <v>161</v>
      </c>
      <c r="I284" s="70" t="s">
        <v>130</v>
      </c>
      <c r="J284" s="71">
        <v>1367</v>
      </c>
      <c r="K284" s="71">
        <v>4</v>
      </c>
      <c r="L284" s="71">
        <v>10</v>
      </c>
      <c r="M284" s="75">
        <v>14</v>
      </c>
      <c r="N284" s="75"/>
      <c r="O284" s="75">
        <v>1</v>
      </c>
      <c r="P284" s="75">
        <v>0</v>
      </c>
      <c r="Q284" s="75">
        <v>0</v>
      </c>
      <c r="R284" s="75">
        <v>0</v>
      </c>
      <c r="S284" s="75">
        <v>0</v>
      </c>
      <c r="T284" s="75">
        <v>13953</v>
      </c>
      <c r="U284" s="71">
        <v>1</v>
      </c>
    </row>
    <row r="285" spans="1:21">
      <c r="A285" s="69">
        <v>2012</v>
      </c>
      <c r="B285" s="69" t="s">
        <v>190</v>
      </c>
      <c r="C285" s="69" t="s">
        <v>191</v>
      </c>
      <c r="D285" s="70" t="s">
        <v>217</v>
      </c>
      <c r="E285" s="70" t="s">
        <v>218</v>
      </c>
      <c r="F285" s="70" t="s">
        <v>219</v>
      </c>
      <c r="G285" s="70" t="s">
        <v>122</v>
      </c>
      <c r="H285" s="70" t="s">
        <v>220</v>
      </c>
      <c r="I285" s="70" t="s">
        <v>85</v>
      </c>
      <c r="J285" s="71">
        <v>139217</v>
      </c>
      <c r="K285" s="71">
        <v>85</v>
      </c>
      <c r="L285" s="71">
        <v>197</v>
      </c>
      <c r="M285" s="75">
        <v>282</v>
      </c>
      <c r="N285" s="75"/>
      <c r="O285" s="75">
        <v>10</v>
      </c>
      <c r="P285" s="75">
        <v>15</v>
      </c>
      <c r="Q285" s="75">
        <v>0</v>
      </c>
      <c r="R285" s="75">
        <v>0</v>
      </c>
      <c r="S285" s="75">
        <v>0</v>
      </c>
      <c r="T285" s="75">
        <v>408318</v>
      </c>
      <c r="U285" s="71">
        <v>25</v>
      </c>
    </row>
    <row r="286" spans="1:21">
      <c r="A286" s="69">
        <v>2012</v>
      </c>
      <c r="B286" s="69" t="s">
        <v>190</v>
      </c>
      <c r="C286" s="69" t="s">
        <v>191</v>
      </c>
      <c r="D286" s="70" t="s">
        <v>170</v>
      </c>
      <c r="E286" s="70" t="s">
        <v>221</v>
      </c>
      <c r="F286" s="70" t="s">
        <v>222</v>
      </c>
      <c r="G286" s="70" t="s">
        <v>122</v>
      </c>
      <c r="H286" s="70" t="s">
        <v>173</v>
      </c>
      <c r="I286" s="70" t="s">
        <v>91</v>
      </c>
      <c r="J286" s="71">
        <v>274835</v>
      </c>
      <c r="K286" s="71">
        <v>210</v>
      </c>
      <c r="L286" s="71">
        <v>208</v>
      </c>
      <c r="M286" s="75">
        <v>418</v>
      </c>
      <c r="N286" s="75"/>
      <c r="O286" s="75">
        <v>14</v>
      </c>
      <c r="P286" s="75">
        <v>26</v>
      </c>
      <c r="Q286" s="75">
        <v>0</v>
      </c>
      <c r="R286" s="75">
        <v>0</v>
      </c>
      <c r="S286" s="75">
        <v>0</v>
      </c>
      <c r="T286" s="75">
        <v>431155</v>
      </c>
      <c r="U286" s="71">
        <v>40</v>
      </c>
    </row>
    <row r="287" spans="1:21">
      <c r="A287" s="69">
        <v>2012</v>
      </c>
      <c r="B287" s="69" t="s">
        <v>190</v>
      </c>
      <c r="C287" s="69" t="s">
        <v>191</v>
      </c>
      <c r="D287" s="72" t="s">
        <v>181</v>
      </c>
      <c r="E287" s="70" t="s">
        <v>223</v>
      </c>
      <c r="F287" s="70" t="s">
        <v>224</v>
      </c>
      <c r="G287" s="70" t="s">
        <v>122</v>
      </c>
      <c r="H287" s="70" t="s">
        <v>184</v>
      </c>
      <c r="I287" s="70" t="s">
        <v>185</v>
      </c>
      <c r="J287" s="71">
        <v>42896</v>
      </c>
      <c r="K287" s="71">
        <v>198</v>
      </c>
      <c r="L287" s="71">
        <v>19</v>
      </c>
      <c r="M287" s="75">
        <v>217</v>
      </c>
      <c r="N287" s="75"/>
      <c r="O287" s="75">
        <v>7</v>
      </c>
      <c r="P287" s="75">
        <v>1</v>
      </c>
      <c r="Q287" s="75">
        <v>0</v>
      </c>
      <c r="R287" s="75">
        <v>0</v>
      </c>
      <c r="S287" s="75">
        <v>0</v>
      </c>
      <c r="T287" s="75">
        <v>248873</v>
      </c>
      <c r="U287" s="71">
        <v>8</v>
      </c>
    </row>
    <row r="288" spans="1:21">
      <c r="A288" s="69">
        <v>2012</v>
      </c>
      <c r="B288" s="69" t="s">
        <v>190</v>
      </c>
      <c r="C288" s="69" t="s">
        <v>191</v>
      </c>
      <c r="D288" s="70" t="s">
        <v>186</v>
      </c>
      <c r="E288" s="70" t="s">
        <v>225</v>
      </c>
      <c r="F288" s="70" t="s">
        <v>226</v>
      </c>
      <c r="G288" s="70" t="s">
        <v>122</v>
      </c>
      <c r="H288" s="70" t="s">
        <v>189</v>
      </c>
      <c r="I288" s="70" t="s">
        <v>169</v>
      </c>
      <c r="J288" s="71">
        <v>133643</v>
      </c>
      <c r="K288" s="71">
        <v>120</v>
      </c>
      <c r="L288" s="71">
        <v>141</v>
      </c>
      <c r="M288" s="75">
        <v>261</v>
      </c>
      <c r="N288" s="75"/>
      <c r="O288" s="75">
        <v>11</v>
      </c>
      <c r="P288" s="75">
        <v>16</v>
      </c>
      <c r="Q288" s="75">
        <v>0</v>
      </c>
      <c r="R288" s="75">
        <v>0</v>
      </c>
      <c r="S288" s="75">
        <v>0</v>
      </c>
      <c r="T288" s="75">
        <v>241870</v>
      </c>
      <c r="U288" s="71">
        <v>27</v>
      </c>
    </row>
    <row r="289" spans="1:21">
      <c r="A289" s="69">
        <v>2012</v>
      </c>
      <c r="B289" s="69" t="s">
        <v>227</v>
      </c>
      <c r="C289" s="69" t="s">
        <v>228</v>
      </c>
      <c r="D289" s="70" t="s">
        <v>465</v>
      </c>
      <c r="E289" s="70" t="s">
        <v>466</v>
      </c>
      <c r="F289" s="70" t="s">
        <v>467</v>
      </c>
      <c r="G289" s="70" t="s">
        <v>122</v>
      </c>
      <c r="H289" s="70" t="s">
        <v>123</v>
      </c>
      <c r="I289" s="70" t="s">
        <v>124</v>
      </c>
      <c r="J289" s="71">
        <v>5652</v>
      </c>
      <c r="K289" s="71">
        <v>26</v>
      </c>
      <c r="L289" s="71">
        <v>24</v>
      </c>
      <c r="M289" s="75">
        <v>50</v>
      </c>
      <c r="N289" s="75">
        <v>2</v>
      </c>
      <c r="O289" s="75">
        <v>2</v>
      </c>
      <c r="P289" s="75">
        <v>0</v>
      </c>
      <c r="Q289" s="75">
        <v>0</v>
      </c>
      <c r="R289" s="75">
        <v>0</v>
      </c>
      <c r="S289" s="75">
        <v>0</v>
      </c>
      <c r="T289" s="75">
        <v>13808</v>
      </c>
      <c r="U289" s="71">
        <v>2</v>
      </c>
    </row>
    <row r="290" spans="1:21">
      <c r="A290" s="69">
        <v>2012</v>
      </c>
      <c r="B290" s="69" t="s">
        <v>227</v>
      </c>
      <c r="C290" s="69" t="s">
        <v>228</v>
      </c>
      <c r="D290" s="70" t="s">
        <v>126</v>
      </c>
      <c r="E290" s="70" t="s">
        <v>232</v>
      </c>
      <c r="F290" s="70" t="s">
        <v>233</v>
      </c>
      <c r="G290" s="70" t="s">
        <v>122</v>
      </c>
      <c r="H290" s="70" t="s">
        <v>129</v>
      </c>
      <c r="I290" s="70" t="s">
        <v>130</v>
      </c>
      <c r="J290" s="71">
        <v>222810</v>
      </c>
      <c r="K290" s="71">
        <v>236</v>
      </c>
      <c r="L290" s="71">
        <v>244</v>
      </c>
      <c r="M290" s="75">
        <v>480</v>
      </c>
      <c r="N290" s="75">
        <v>59</v>
      </c>
      <c r="O290" s="75">
        <v>30</v>
      </c>
      <c r="P290" s="75">
        <v>33</v>
      </c>
      <c r="Q290" s="75">
        <v>0</v>
      </c>
      <c r="R290" s="75">
        <v>0</v>
      </c>
      <c r="S290" s="75">
        <v>0</v>
      </c>
      <c r="T290" s="75">
        <v>437858</v>
      </c>
      <c r="U290" s="71">
        <v>63</v>
      </c>
    </row>
    <row r="291" spans="1:21">
      <c r="A291" s="69">
        <v>2012</v>
      </c>
      <c r="B291" s="69" t="s">
        <v>227</v>
      </c>
      <c r="C291" s="69" t="s">
        <v>228</v>
      </c>
      <c r="D291" s="72" t="s">
        <v>234</v>
      </c>
      <c r="E291" s="70" t="s">
        <v>235</v>
      </c>
      <c r="F291" s="70" t="s">
        <v>236</v>
      </c>
      <c r="G291" s="70" t="s">
        <v>122</v>
      </c>
      <c r="H291" s="70" t="s">
        <v>123</v>
      </c>
      <c r="I291" s="70" t="s">
        <v>124</v>
      </c>
      <c r="J291" s="71">
        <v>3463</v>
      </c>
      <c r="K291" s="71">
        <v>71</v>
      </c>
      <c r="L291" s="71">
        <v>24</v>
      </c>
      <c r="M291" s="75">
        <v>95</v>
      </c>
      <c r="N291" s="75">
        <v>3</v>
      </c>
      <c r="O291" s="75">
        <v>3</v>
      </c>
      <c r="P291" s="75">
        <v>0</v>
      </c>
      <c r="Q291" s="75">
        <v>0</v>
      </c>
      <c r="R291" s="75">
        <v>0</v>
      </c>
      <c r="S291" s="75">
        <v>0</v>
      </c>
      <c r="T291" s="75">
        <v>108675</v>
      </c>
      <c r="U291" s="71">
        <v>3</v>
      </c>
    </row>
    <row r="292" spans="1:21">
      <c r="A292" s="69">
        <v>2012</v>
      </c>
      <c r="B292" s="69" t="s">
        <v>227</v>
      </c>
      <c r="C292" s="69" t="s">
        <v>228</v>
      </c>
      <c r="D292" s="70" t="s">
        <v>200</v>
      </c>
      <c r="E292" s="70" t="s">
        <v>237</v>
      </c>
      <c r="F292" s="70" t="s">
        <v>238</v>
      </c>
      <c r="G292" s="70" t="s">
        <v>122</v>
      </c>
      <c r="H292" s="70" t="s">
        <v>123</v>
      </c>
      <c r="I292" s="70" t="s">
        <v>124</v>
      </c>
      <c r="J292" s="71"/>
      <c r="K292" s="71"/>
      <c r="L292" s="71"/>
      <c r="M292" s="75">
        <v>0</v>
      </c>
      <c r="N292" s="75"/>
      <c r="O292" s="75">
        <v>0</v>
      </c>
      <c r="P292" s="75">
        <v>0</v>
      </c>
      <c r="Q292" s="75">
        <v>0</v>
      </c>
      <c r="R292" s="75">
        <v>0</v>
      </c>
      <c r="S292" s="75">
        <v>0</v>
      </c>
      <c r="T292" s="75"/>
      <c r="U292" s="71">
        <v>0</v>
      </c>
    </row>
    <row r="293" spans="1:21">
      <c r="A293" s="69">
        <v>2012</v>
      </c>
      <c r="B293" s="69" t="s">
        <v>227</v>
      </c>
      <c r="C293" s="69" t="s">
        <v>228</v>
      </c>
      <c r="D293" s="70" t="s">
        <v>239</v>
      </c>
      <c r="E293" s="70" t="s">
        <v>240</v>
      </c>
      <c r="F293" s="70" t="s">
        <v>241</v>
      </c>
      <c r="G293" s="70" t="s">
        <v>122</v>
      </c>
      <c r="H293" s="70" t="s">
        <v>123</v>
      </c>
      <c r="I293" s="70" t="s">
        <v>124</v>
      </c>
      <c r="J293" s="71">
        <v>45908</v>
      </c>
      <c r="K293" s="71">
        <v>43</v>
      </c>
      <c r="L293" s="71">
        <v>92</v>
      </c>
      <c r="M293" s="75">
        <v>135</v>
      </c>
      <c r="N293" s="75"/>
      <c r="O293" s="75">
        <v>3</v>
      </c>
      <c r="P293" s="75">
        <v>5</v>
      </c>
      <c r="Q293" s="75">
        <v>0</v>
      </c>
      <c r="R293" s="75">
        <v>0</v>
      </c>
      <c r="S293" s="75">
        <v>0</v>
      </c>
      <c r="T293" s="75">
        <v>36430</v>
      </c>
      <c r="U293" s="71">
        <v>8</v>
      </c>
    </row>
    <row r="294" spans="1:21">
      <c r="A294" s="69">
        <v>2012</v>
      </c>
      <c r="B294" s="69" t="s">
        <v>227</v>
      </c>
      <c r="C294" s="69" t="s">
        <v>228</v>
      </c>
      <c r="D294" s="70" t="s">
        <v>134</v>
      </c>
      <c r="E294" s="70" t="s">
        <v>242</v>
      </c>
      <c r="F294" s="70" t="s">
        <v>243</v>
      </c>
      <c r="G294" s="70" t="s">
        <v>122</v>
      </c>
      <c r="H294" s="70" t="s">
        <v>123</v>
      </c>
      <c r="I294" s="70" t="s">
        <v>124</v>
      </c>
      <c r="J294" s="71">
        <v>221</v>
      </c>
      <c r="K294" s="71">
        <v>32</v>
      </c>
      <c r="L294" s="71">
        <v>8</v>
      </c>
      <c r="M294" s="75">
        <v>40</v>
      </c>
      <c r="N294" s="75"/>
      <c r="O294" s="75">
        <v>1</v>
      </c>
      <c r="P294" s="75">
        <v>0</v>
      </c>
      <c r="Q294" s="75">
        <v>0</v>
      </c>
      <c r="R294" s="75">
        <v>0</v>
      </c>
      <c r="S294" s="75">
        <v>0</v>
      </c>
      <c r="T294" s="75">
        <v>42670</v>
      </c>
      <c r="U294" s="71">
        <v>1</v>
      </c>
    </row>
    <row r="295" spans="1:21">
      <c r="A295" s="69">
        <v>2012</v>
      </c>
      <c r="B295" s="69" t="s">
        <v>227</v>
      </c>
      <c r="C295" s="69" t="s">
        <v>228</v>
      </c>
      <c r="D295" s="70" t="s">
        <v>137</v>
      </c>
      <c r="E295" s="70" t="s">
        <v>244</v>
      </c>
      <c r="F295" s="70" t="s">
        <v>245</v>
      </c>
      <c r="G295" s="70" t="s">
        <v>122</v>
      </c>
      <c r="H295" s="70" t="s">
        <v>123</v>
      </c>
      <c r="I295" s="70" t="s">
        <v>124</v>
      </c>
      <c r="J295" s="71">
        <v>57500</v>
      </c>
      <c r="K295" s="71">
        <v>55</v>
      </c>
      <c r="L295" s="71">
        <v>119</v>
      </c>
      <c r="M295" s="75">
        <v>174</v>
      </c>
      <c r="N295" s="75">
        <v>7</v>
      </c>
      <c r="O295" s="75">
        <v>5</v>
      </c>
      <c r="P295" s="75">
        <v>3</v>
      </c>
      <c r="Q295" s="75">
        <v>0</v>
      </c>
      <c r="R295" s="75">
        <v>0</v>
      </c>
      <c r="S295" s="75">
        <v>0</v>
      </c>
      <c r="T295" s="75">
        <v>60103</v>
      </c>
      <c r="U295" s="71">
        <v>8</v>
      </c>
    </row>
    <row r="296" spans="1:21">
      <c r="A296" s="69">
        <v>2012</v>
      </c>
      <c r="B296" s="69" t="s">
        <v>227</v>
      </c>
      <c r="C296" s="69" t="s">
        <v>228</v>
      </c>
      <c r="D296" s="70" t="s">
        <v>246</v>
      </c>
      <c r="E296" s="70" t="s">
        <v>247</v>
      </c>
      <c r="F296" s="70" t="s">
        <v>248</v>
      </c>
      <c r="G296" s="70" t="s">
        <v>122</v>
      </c>
      <c r="H296" s="70" t="s">
        <v>123</v>
      </c>
      <c r="I296" s="70" t="s">
        <v>124</v>
      </c>
      <c r="J296" s="71">
        <v>203036</v>
      </c>
      <c r="K296" s="71">
        <v>262</v>
      </c>
      <c r="L296" s="71">
        <v>288</v>
      </c>
      <c r="M296" s="75">
        <v>550</v>
      </c>
      <c r="N296" s="75">
        <v>86</v>
      </c>
      <c r="O296" s="75">
        <v>23</v>
      </c>
      <c r="P296" s="75">
        <v>20</v>
      </c>
      <c r="Q296" s="75">
        <v>0</v>
      </c>
      <c r="R296" s="75">
        <v>0</v>
      </c>
      <c r="S296" s="75">
        <v>0</v>
      </c>
      <c r="T296" s="75">
        <v>470287</v>
      </c>
      <c r="U296" s="71">
        <v>43</v>
      </c>
    </row>
    <row r="297" spans="1:21">
      <c r="A297" s="69">
        <v>2012</v>
      </c>
      <c r="B297" s="69" t="s">
        <v>227</v>
      </c>
      <c r="C297" s="69" t="s">
        <v>228</v>
      </c>
      <c r="D297" s="70" t="s">
        <v>249</v>
      </c>
      <c r="E297" s="70" t="s">
        <v>250</v>
      </c>
      <c r="F297" s="70" t="s">
        <v>251</v>
      </c>
      <c r="G297" s="70" t="s">
        <v>122</v>
      </c>
      <c r="H297" s="70" t="s">
        <v>208</v>
      </c>
      <c r="I297" s="70" t="s">
        <v>185</v>
      </c>
      <c r="J297" s="71">
        <v>273611</v>
      </c>
      <c r="K297" s="71">
        <v>243</v>
      </c>
      <c r="L297" s="71">
        <v>253</v>
      </c>
      <c r="M297" s="75">
        <v>496</v>
      </c>
      <c r="N297" s="75">
        <v>55</v>
      </c>
      <c r="O297" s="75">
        <v>21</v>
      </c>
      <c r="P297" s="75">
        <v>16</v>
      </c>
      <c r="Q297" s="75">
        <v>0</v>
      </c>
      <c r="R297" s="75">
        <v>0</v>
      </c>
      <c r="S297" s="75">
        <v>0</v>
      </c>
      <c r="T297" s="75">
        <v>416495</v>
      </c>
      <c r="U297" s="71">
        <v>37</v>
      </c>
    </row>
    <row r="298" spans="1:21">
      <c r="A298" s="69">
        <v>2012</v>
      </c>
      <c r="B298" s="69" t="s">
        <v>227</v>
      </c>
      <c r="C298" s="69" t="s">
        <v>228</v>
      </c>
      <c r="D298" s="70" t="s">
        <v>252</v>
      </c>
      <c r="E298" s="70" t="s">
        <v>253</v>
      </c>
      <c r="F298" s="70" t="s">
        <v>254</v>
      </c>
      <c r="G298" s="70" t="s">
        <v>122</v>
      </c>
      <c r="H298" s="70" t="s">
        <v>123</v>
      </c>
      <c r="I298" s="70" t="s">
        <v>124</v>
      </c>
      <c r="J298" s="71"/>
      <c r="K298" s="71"/>
      <c r="L298" s="71"/>
      <c r="M298" s="75">
        <v>0</v>
      </c>
      <c r="N298" s="75"/>
      <c r="O298" s="75">
        <v>0</v>
      </c>
      <c r="P298" s="75">
        <v>0</v>
      </c>
      <c r="Q298" s="75">
        <v>0</v>
      </c>
      <c r="R298" s="75">
        <v>0</v>
      </c>
      <c r="S298" s="75">
        <v>0</v>
      </c>
      <c r="T298" s="75"/>
      <c r="U298" s="71">
        <v>0</v>
      </c>
    </row>
    <row r="299" spans="1:21">
      <c r="A299" s="69">
        <v>2012</v>
      </c>
      <c r="B299" s="69" t="s">
        <v>227</v>
      </c>
      <c r="C299" s="69" t="s">
        <v>228</v>
      </c>
      <c r="D299" s="70" t="s">
        <v>255</v>
      </c>
      <c r="E299" s="70" t="s">
        <v>256</v>
      </c>
      <c r="F299" s="70" t="s">
        <v>257</v>
      </c>
      <c r="G299" s="70" t="s">
        <v>122</v>
      </c>
      <c r="H299" s="70" t="s">
        <v>123</v>
      </c>
      <c r="I299" s="70" t="s">
        <v>124</v>
      </c>
      <c r="J299" s="71">
        <v>115787</v>
      </c>
      <c r="K299" s="71">
        <v>256</v>
      </c>
      <c r="L299" s="71">
        <v>225</v>
      </c>
      <c r="M299" s="75">
        <v>481</v>
      </c>
      <c r="N299" s="75">
        <v>83</v>
      </c>
      <c r="O299" s="75">
        <v>11</v>
      </c>
      <c r="P299" s="75">
        <v>17</v>
      </c>
      <c r="Q299" s="75">
        <v>0</v>
      </c>
      <c r="R299" s="75">
        <v>0</v>
      </c>
      <c r="S299" s="75">
        <v>0</v>
      </c>
      <c r="T299" s="75">
        <v>366318</v>
      </c>
      <c r="U299" s="71">
        <v>28</v>
      </c>
    </row>
    <row r="300" spans="1:21">
      <c r="A300" s="69">
        <v>2012</v>
      </c>
      <c r="B300" s="69" t="s">
        <v>227</v>
      </c>
      <c r="C300" s="69" t="s">
        <v>228</v>
      </c>
      <c r="D300" s="70" t="s">
        <v>143</v>
      </c>
      <c r="E300" s="70" t="s">
        <v>258</v>
      </c>
      <c r="F300" s="70" t="s">
        <v>259</v>
      </c>
      <c r="G300" s="70" t="s">
        <v>122</v>
      </c>
      <c r="H300" s="70" t="s">
        <v>146</v>
      </c>
      <c r="I300" s="70" t="s">
        <v>130</v>
      </c>
      <c r="J300" s="71">
        <v>68531</v>
      </c>
      <c r="K300" s="71">
        <v>78</v>
      </c>
      <c r="L300" s="71">
        <v>173</v>
      </c>
      <c r="M300" s="75">
        <v>251</v>
      </c>
      <c r="N300" s="75">
        <v>26</v>
      </c>
      <c r="O300" s="75">
        <v>13</v>
      </c>
      <c r="P300" s="75">
        <v>9</v>
      </c>
      <c r="Q300" s="75">
        <v>0</v>
      </c>
      <c r="R300" s="75">
        <v>0</v>
      </c>
      <c r="S300" s="75">
        <v>0</v>
      </c>
      <c r="T300" s="75">
        <v>271746</v>
      </c>
      <c r="U300" s="71">
        <v>22</v>
      </c>
    </row>
    <row r="301" spans="1:21">
      <c r="A301" s="69">
        <v>2012</v>
      </c>
      <c r="B301" s="69" t="s">
        <v>227</v>
      </c>
      <c r="C301" s="69" t="s">
        <v>228</v>
      </c>
      <c r="D301" s="70" t="s">
        <v>260</v>
      </c>
      <c r="E301" s="70" t="s">
        <v>261</v>
      </c>
      <c r="F301" s="70" t="s">
        <v>262</v>
      </c>
      <c r="G301" s="70" t="s">
        <v>122</v>
      </c>
      <c r="H301" s="70" t="s">
        <v>123</v>
      </c>
      <c r="I301" s="70" t="s">
        <v>124</v>
      </c>
      <c r="J301" s="71"/>
      <c r="K301" s="71"/>
      <c r="L301" s="71"/>
      <c r="M301" s="75">
        <v>0</v>
      </c>
      <c r="N301" s="75"/>
      <c r="O301" s="75">
        <v>0</v>
      </c>
      <c r="P301" s="75">
        <v>0</v>
      </c>
      <c r="Q301" s="75">
        <v>0</v>
      </c>
      <c r="R301" s="75">
        <v>0</v>
      </c>
      <c r="S301" s="75">
        <v>0</v>
      </c>
      <c r="T301" s="75"/>
      <c r="U301" s="71">
        <v>0</v>
      </c>
    </row>
    <row r="302" spans="1:21">
      <c r="A302" s="69">
        <v>2012</v>
      </c>
      <c r="B302" s="69" t="s">
        <v>227</v>
      </c>
      <c r="C302" s="69" t="s">
        <v>228</v>
      </c>
      <c r="D302" s="70" t="s">
        <v>147</v>
      </c>
      <c r="E302" s="70" t="s">
        <v>263</v>
      </c>
      <c r="F302" s="70" t="s">
        <v>212</v>
      </c>
      <c r="G302" s="70" t="s">
        <v>122</v>
      </c>
      <c r="H302" s="70" t="s">
        <v>123</v>
      </c>
      <c r="I302" s="70" t="s">
        <v>124</v>
      </c>
      <c r="J302" s="71">
        <v>9186</v>
      </c>
      <c r="K302" s="71">
        <v>50</v>
      </c>
      <c r="L302" s="71">
        <v>7</v>
      </c>
      <c r="M302" s="75">
        <v>57</v>
      </c>
      <c r="N302" s="75"/>
      <c r="O302" s="75">
        <v>3</v>
      </c>
      <c r="P302" s="75">
        <v>0</v>
      </c>
      <c r="Q302" s="75">
        <v>0</v>
      </c>
      <c r="R302" s="75">
        <v>0</v>
      </c>
      <c r="S302" s="75">
        <v>0</v>
      </c>
      <c r="T302" s="75">
        <v>10228</v>
      </c>
      <c r="U302" s="71">
        <v>3</v>
      </c>
    </row>
    <row r="303" spans="1:21">
      <c r="A303" s="69">
        <v>2012</v>
      </c>
      <c r="B303" s="69" t="s">
        <v>227</v>
      </c>
      <c r="C303" s="69" t="s">
        <v>228</v>
      </c>
      <c r="D303" s="70" t="s">
        <v>150</v>
      </c>
      <c r="E303" s="70" t="s">
        <v>264</v>
      </c>
      <c r="F303" s="70" t="s">
        <v>265</v>
      </c>
      <c r="G303" s="70" t="s">
        <v>122</v>
      </c>
      <c r="H303" s="70" t="s">
        <v>153</v>
      </c>
      <c r="I303" s="70" t="s">
        <v>154</v>
      </c>
      <c r="J303" s="71">
        <v>10615</v>
      </c>
      <c r="K303" s="71">
        <v>52</v>
      </c>
      <c r="L303" s="71">
        <v>90</v>
      </c>
      <c r="M303" s="75">
        <v>142</v>
      </c>
      <c r="N303" s="75"/>
      <c r="O303" s="75">
        <v>7</v>
      </c>
      <c r="P303" s="75">
        <v>3</v>
      </c>
      <c r="Q303" s="75">
        <v>0</v>
      </c>
      <c r="R303" s="75">
        <v>0</v>
      </c>
      <c r="S303" s="75">
        <v>0</v>
      </c>
      <c r="T303" s="75">
        <v>69993</v>
      </c>
      <c r="U303" s="71">
        <v>10</v>
      </c>
    </row>
    <row r="304" spans="1:21">
      <c r="A304" s="69">
        <v>2012</v>
      </c>
      <c r="B304" s="69" t="s">
        <v>227</v>
      </c>
      <c r="C304" s="69" t="s">
        <v>228</v>
      </c>
      <c r="D304" s="70" t="s">
        <v>217</v>
      </c>
      <c r="E304" s="70" t="s">
        <v>266</v>
      </c>
      <c r="F304" s="70" t="s">
        <v>267</v>
      </c>
      <c r="G304" s="70" t="s">
        <v>122</v>
      </c>
      <c r="H304" s="70" t="s">
        <v>220</v>
      </c>
      <c r="I304" s="70" t="s">
        <v>85</v>
      </c>
      <c r="J304" s="71"/>
      <c r="K304" s="71"/>
      <c r="L304" s="71"/>
      <c r="M304" s="75">
        <v>0</v>
      </c>
      <c r="N304" s="75"/>
      <c r="O304" s="75">
        <v>0</v>
      </c>
      <c r="P304" s="75">
        <v>0</v>
      </c>
      <c r="Q304" s="75">
        <v>0</v>
      </c>
      <c r="R304" s="75">
        <v>0</v>
      </c>
      <c r="S304" s="75">
        <v>0</v>
      </c>
      <c r="T304" s="75"/>
      <c r="U304" s="71">
        <v>0</v>
      </c>
    </row>
    <row r="305" spans="1:21">
      <c r="A305" s="69">
        <v>2012</v>
      </c>
      <c r="B305" s="69" t="s">
        <v>227</v>
      </c>
      <c r="C305" s="69" t="s">
        <v>228</v>
      </c>
      <c r="D305" s="70" t="s">
        <v>268</v>
      </c>
      <c r="E305" s="70" t="s">
        <v>269</v>
      </c>
      <c r="F305" s="70" t="s">
        <v>270</v>
      </c>
      <c r="G305" s="70" t="s">
        <v>122</v>
      </c>
      <c r="H305" s="70" t="s">
        <v>123</v>
      </c>
      <c r="I305" s="70" t="s">
        <v>124</v>
      </c>
      <c r="J305" s="71">
        <v>2831</v>
      </c>
      <c r="K305" s="71">
        <v>32</v>
      </c>
      <c r="L305" s="71">
        <v>16</v>
      </c>
      <c r="M305" s="75">
        <v>48</v>
      </c>
      <c r="N305" s="75"/>
      <c r="O305" s="75">
        <v>4</v>
      </c>
      <c r="P305" s="75">
        <v>0</v>
      </c>
      <c r="Q305" s="75">
        <v>0</v>
      </c>
      <c r="R305" s="75">
        <v>0</v>
      </c>
      <c r="S305" s="75">
        <v>0</v>
      </c>
      <c r="T305" s="75">
        <v>17476</v>
      </c>
      <c r="U305" s="71">
        <v>4</v>
      </c>
    </row>
    <row r="306" spans="1:21">
      <c r="A306" s="69">
        <v>2012</v>
      </c>
      <c r="B306" s="69" t="s">
        <v>227</v>
      </c>
      <c r="C306" s="69" t="s">
        <v>228</v>
      </c>
      <c r="D306" s="72" t="s">
        <v>271</v>
      </c>
      <c r="E306" s="70" t="s">
        <v>272</v>
      </c>
      <c r="F306" s="70" t="s">
        <v>273</v>
      </c>
      <c r="G306" s="70" t="s">
        <v>122</v>
      </c>
      <c r="H306" s="70" t="s">
        <v>123</v>
      </c>
      <c r="I306" s="70" t="s">
        <v>124</v>
      </c>
      <c r="J306" s="71">
        <v>346</v>
      </c>
      <c r="K306" s="71">
        <v>45</v>
      </c>
      <c r="L306" s="71">
        <v>3</v>
      </c>
      <c r="M306" s="75">
        <v>48</v>
      </c>
      <c r="N306" s="75"/>
      <c r="O306" s="75">
        <v>1</v>
      </c>
      <c r="P306" s="75">
        <v>0</v>
      </c>
      <c r="Q306" s="75">
        <v>0</v>
      </c>
      <c r="R306" s="75">
        <v>0</v>
      </c>
      <c r="S306" s="75">
        <v>0</v>
      </c>
      <c r="T306" s="75">
        <v>95611</v>
      </c>
      <c r="U306" s="71">
        <v>1</v>
      </c>
    </row>
    <row r="307" spans="1:21">
      <c r="A307" s="69">
        <v>2012</v>
      </c>
      <c r="B307" s="69" t="s">
        <v>227</v>
      </c>
      <c r="C307" s="69" t="s">
        <v>228</v>
      </c>
      <c r="D307" s="70" t="s">
        <v>274</v>
      </c>
      <c r="E307" s="70" t="s">
        <v>275</v>
      </c>
      <c r="F307" s="70" t="s">
        <v>276</v>
      </c>
      <c r="G307" s="70" t="s">
        <v>122</v>
      </c>
      <c r="H307" s="70" t="s">
        <v>123</v>
      </c>
      <c r="I307" s="70" t="s">
        <v>124</v>
      </c>
      <c r="J307" s="71">
        <v>1071843</v>
      </c>
      <c r="K307" s="71">
        <v>144</v>
      </c>
      <c r="L307" s="71">
        <v>639</v>
      </c>
      <c r="M307" s="75">
        <v>783</v>
      </c>
      <c r="N307" s="75">
        <v>37</v>
      </c>
      <c r="O307" s="75">
        <v>28</v>
      </c>
      <c r="P307" s="75">
        <v>95</v>
      </c>
      <c r="Q307" s="75">
        <v>0</v>
      </c>
      <c r="R307" s="75">
        <v>0</v>
      </c>
      <c r="S307" s="75">
        <v>0</v>
      </c>
      <c r="T307" s="75">
        <v>122351</v>
      </c>
      <c r="U307" s="71">
        <v>123</v>
      </c>
    </row>
    <row r="308" spans="1:21">
      <c r="A308" s="69">
        <v>2012</v>
      </c>
      <c r="B308" s="69" t="s">
        <v>227</v>
      </c>
      <c r="C308" s="69" t="s">
        <v>228</v>
      </c>
      <c r="D308" s="70" t="s">
        <v>165</v>
      </c>
      <c r="E308" s="70" t="s">
        <v>277</v>
      </c>
      <c r="F308" s="70" t="s">
        <v>168</v>
      </c>
      <c r="G308" s="70" t="s">
        <v>122</v>
      </c>
      <c r="H308" s="70" t="s">
        <v>168</v>
      </c>
      <c r="I308" s="70" t="s">
        <v>169</v>
      </c>
      <c r="J308" s="71">
        <v>1623</v>
      </c>
      <c r="K308" s="71">
        <v>10</v>
      </c>
      <c r="L308" s="71">
        <v>28</v>
      </c>
      <c r="M308" s="75">
        <v>38</v>
      </c>
      <c r="N308" s="75">
        <v>5</v>
      </c>
      <c r="O308" s="75">
        <v>2</v>
      </c>
      <c r="P308" s="75">
        <v>0</v>
      </c>
      <c r="Q308" s="75">
        <v>0</v>
      </c>
      <c r="R308" s="75">
        <v>0</v>
      </c>
      <c r="S308" s="75">
        <v>0</v>
      </c>
      <c r="T308" s="75">
        <v>52140</v>
      </c>
      <c r="U308" s="71">
        <v>2</v>
      </c>
    </row>
    <row r="309" spans="1:21">
      <c r="A309" s="69">
        <v>2012</v>
      </c>
      <c r="B309" s="69" t="s">
        <v>227</v>
      </c>
      <c r="C309" s="69" t="s">
        <v>228</v>
      </c>
      <c r="D309" s="70" t="s">
        <v>170</v>
      </c>
      <c r="E309" s="70" t="s">
        <v>278</v>
      </c>
      <c r="F309" s="70" t="s">
        <v>279</v>
      </c>
      <c r="G309" s="70" t="s">
        <v>122</v>
      </c>
      <c r="H309" s="70" t="s">
        <v>173</v>
      </c>
      <c r="I309" s="70" t="s">
        <v>91</v>
      </c>
      <c r="J309" s="71">
        <v>195936</v>
      </c>
      <c r="K309" s="71">
        <v>168</v>
      </c>
      <c r="L309" s="71">
        <v>346</v>
      </c>
      <c r="M309" s="75">
        <v>514</v>
      </c>
      <c r="N309" s="75">
        <v>90</v>
      </c>
      <c r="O309" s="75">
        <v>26</v>
      </c>
      <c r="P309" s="75">
        <v>14</v>
      </c>
      <c r="Q309" s="75">
        <v>0</v>
      </c>
      <c r="R309" s="75">
        <v>0</v>
      </c>
      <c r="S309" s="75">
        <v>0</v>
      </c>
      <c r="T309" s="75">
        <v>680746</v>
      </c>
      <c r="U309" s="71">
        <v>40</v>
      </c>
    </row>
    <row r="310" spans="1:21">
      <c r="A310" s="69">
        <v>2012</v>
      </c>
      <c r="B310" s="69" t="s">
        <v>227</v>
      </c>
      <c r="C310" s="69" t="s">
        <v>228</v>
      </c>
      <c r="D310" s="72" t="s">
        <v>280</v>
      </c>
      <c r="E310" s="70" t="s">
        <v>281</v>
      </c>
      <c r="F310" s="70" t="s">
        <v>282</v>
      </c>
      <c r="G310" s="70" t="s">
        <v>122</v>
      </c>
      <c r="H310" s="70" t="s">
        <v>123</v>
      </c>
      <c r="I310" s="70" t="s">
        <v>124</v>
      </c>
      <c r="J310" s="71">
        <v>545</v>
      </c>
      <c r="K310" s="71">
        <v>13</v>
      </c>
      <c r="L310" s="71">
        <v>20</v>
      </c>
      <c r="M310" s="75">
        <v>33</v>
      </c>
      <c r="N310" s="75"/>
      <c r="O310" s="75">
        <v>1</v>
      </c>
      <c r="P310" s="75">
        <v>0</v>
      </c>
      <c r="Q310" s="75">
        <v>0</v>
      </c>
      <c r="R310" s="75">
        <v>0</v>
      </c>
      <c r="S310" s="75">
        <v>0</v>
      </c>
      <c r="T310" s="75">
        <v>11833</v>
      </c>
      <c r="U310" s="71">
        <v>1</v>
      </c>
    </row>
    <row r="311" spans="1:21">
      <c r="A311" s="69">
        <v>2012</v>
      </c>
      <c r="B311" s="69" t="s">
        <v>227</v>
      </c>
      <c r="C311" s="69" t="s">
        <v>228</v>
      </c>
      <c r="D311" s="70" t="s">
        <v>283</v>
      </c>
      <c r="E311" s="70" t="s">
        <v>284</v>
      </c>
      <c r="F311" s="70" t="s">
        <v>285</v>
      </c>
      <c r="G311" s="70" t="s">
        <v>122</v>
      </c>
      <c r="H311" s="70" t="s">
        <v>123</v>
      </c>
      <c r="I311" s="70" t="s">
        <v>124</v>
      </c>
      <c r="J311" s="71">
        <v>3491</v>
      </c>
      <c r="K311" s="71">
        <v>24</v>
      </c>
      <c r="L311" s="71">
        <v>63</v>
      </c>
      <c r="M311" s="75">
        <v>87</v>
      </c>
      <c r="N311" s="75">
        <v>6</v>
      </c>
      <c r="O311" s="75">
        <v>4</v>
      </c>
      <c r="P311" s="75">
        <v>0</v>
      </c>
      <c r="Q311" s="75">
        <v>0</v>
      </c>
      <c r="R311" s="75">
        <v>0</v>
      </c>
      <c r="S311" s="75">
        <v>0</v>
      </c>
      <c r="T311" s="75">
        <v>117375</v>
      </c>
      <c r="U311" s="71">
        <v>4</v>
      </c>
    </row>
    <row r="312" spans="1:21">
      <c r="A312" s="69">
        <v>2012</v>
      </c>
      <c r="B312" s="69" t="s">
        <v>227</v>
      </c>
      <c r="C312" s="69" t="s">
        <v>228</v>
      </c>
      <c r="D312" s="72" t="s">
        <v>181</v>
      </c>
      <c r="E312" s="70" t="s">
        <v>286</v>
      </c>
      <c r="F312" s="70" t="s">
        <v>287</v>
      </c>
      <c r="G312" s="70" t="s">
        <v>122</v>
      </c>
      <c r="H312" s="70" t="s">
        <v>184</v>
      </c>
      <c r="I312" s="70" t="s">
        <v>185</v>
      </c>
      <c r="J312" s="71">
        <v>318025</v>
      </c>
      <c r="K312" s="71">
        <v>430</v>
      </c>
      <c r="L312" s="71">
        <v>627</v>
      </c>
      <c r="M312" s="75">
        <v>1057</v>
      </c>
      <c r="N312" s="75">
        <v>78</v>
      </c>
      <c r="O312" s="75">
        <v>44</v>
      </c>
      <c r="P312" s="75">
        <v>22</v>
      </c>
      <c r="Q312" s="75">
        <v>0</v>
      </c>
      <c r="R312" s="75">
        <v>0</v>
      </c>
      <c r="S312" s="75">
        <v>0</v>
      </c>
      <c r="T312" s="75">
        <v>798460</v>
      </c>
      <c r="U312" s="71">
        <v>66</v>
      </c>
    </row>
    <row r="313" spans="1:21">
      <c r="A313" s="69">
        <v>2012</v>
      </c>
      <c r="B313" s="69" t="s">
        <v>227</v>
      </c>
      <c r="C313" s="69" t="s">
        <v>228</v>
      </c>
      <c r="D313" s="70" t="s">
        <v>288</v>
      </c>
      <c r="E313" s="70" t="s">
        <v>289</v>
      </c>
      <c r="F313" s="70" t="s">
        <v>290</v>
      </c>
      <c r="G313" s="70" t="s">
        <v>122</v>
      </c>
      <c r="H313" s="70" t="s">
        <v>161</v>
      </c>
      <c r="I313" s="70" t="s">
        <v>130</v>
      </c>
      <c r="J313" s="71">
        <v>146252</v>
      </c>
      <c r="K313" s="71">
        <v>274</v>
      </c>
      <c r="L313" s="71">
        <v>253</v>
      </c>
      <c r="M313" s="75">
        <v>527</v>
      </c>
      <c r="N313" s="75">
        <v>54</v>
      </c>
      <c r="O313" s="75">
        <v>30</v>
      </c>
      <c r="P313" s="75">
        <v>11</v>
      </c>
      <c r="Q313" s="75">
        <v>0</v>
      </c>
      <c r="R313" s="75">
        <v>0</v>
      </c>
      <c r="S313" s="75">
        <v>0</v>
      </c>
      <c r="T313" s="75">
        <v>371664</v>
      </c>
      <c r="U313" s="71">
        <v>41</v>
      </c>
    </row>
    <row r="314" spans="1:21">
      <c r="A314" s="69">
        <v>2012</v>
      </c>
      <c r="B314" s="69" t="s">
        <v>227</v>
      </c>
      <c r="C314" s="69" t="s">
        <v>228</v>
      </c>
      <c r="D314" s="70" t="s">
        <v>186</v>
      </c>
      <c r="E314" s="70" t="s">
        <v>291</v>
      </c>
      <c r="F314" s="70" t="s">
        <v>292</v>
      </c>
      <c r="G314" s="70" t="s">
        <v>122</v>
      </c>
      <c r="H314" s="70" t="s">
        <v>189</v>
      </c>
      <c r="I314" s="70" t="s">
        <v>169</v>
      </c>
      <c r="J314" s="71">
        <v>47353</v>
      </c>
      <c r="K314" s="71">
        <v>43</v>
      </c>
      <c r="L314" s="71">
        <v>94</v>
      </c>
      <c r="M314" s="75">
        <v>137</v>
      </c>
      <c r="N314" s="75">
        <v>22</v>
      </c>
      <c r="O314" s="75">
        <v>9</v>
      </c>
      <c r="P314" s="75">
        <v>1</v>
      </c>
      <c r="Q314" s="75">
        <v>0</v>
      </c>
      <c r="R314" s="75">
        <v>0</v>
      </c>
      <c r="S314" s="75">
        <v>0</v>
      </c>
      <c r="T314" s="75">
        <v>81376</v>
      </c>
      <c r="U314" s="71">
        <v>10</v>
      </c>
    </row>
    <row r="315" spans="1:21">
      <c r="A315" s="69">
        <v>2012</v>
      </c>
      <c r="B315" s="69" t="s">
        <v>227</v>
      </c>
      <c r="C315" s="69" t="s">
        <v>228</v>
      </c>
      <c r="D315" s="70" t="s">
        <v>293</v>
      </c>
      <c r="E315" s="70" t="s">
        <v>294</v>
      </c>
      <c r="F315" s="70" t="s">
        <v>295</v>
      </c>
      <c r="G315" s="70" t="s">
        <v>122</v>
      </c>
      <c r="H315" s="70" t="s">
        <v>123</v>
      </c>
      <c r="I315" s="70" t="s">
        <v>124</v>
      </c>
      <c r="J315" s="71">
        <v>6334</v>
      </c>
      <c r="K315" s="71">
        <v>34</v>
      </c>
      <c r="L315" s="71">
        <v>52</v>
      </c>
      <c r="M315" s="75">
        <v>86</v>
      </c>
      <c r="N315" s="75">
        <v>3</v>
      </c>
      <c r="O315" s="75">
        <v>3</v>
      </c>
      <c r="P315" s="75">
        <v>0</v>
      </c>
      <c r="Q315" s="75">
        <v>0</v>
      </c>
      <c r="R315" s="75">
        <v>0</v>
      </c>
      <c r="S315" s="75">
        <v>0</v>
      </c>
      <c r="T315" s="75">
        <v>41373</v>
      </c>
      <c r="U315" s="71">
        <v>3</v>
      </c>
    </row>
    <row r="316" spans="1:21">
      <c r="A316" s="69">
        <v>2012</v>
      </c>
      <c r="B316" s="69" t="s">
        <v>296</v>
      </c>
      <c r="C316" s="69" t="s">
        <v>297</v>
      </c>
      <c r="D316" s="70" t="s">
        <v>298</v>
      </c>
      <c r="E316" s="70" t="s">
        <v>299</v>
      </c>
      <c r="F316" s="70" t="s">
        <v>300</v>
      </c>
      <c r="G316" s="70" t="s">
        <v>122</v>
      </c>
      <c r="H316" s="70" t="s">
        <v>123</v>
      </c>
      <c r="I316" s="70" t="s">
        <v>124</v>
      </c>
      <c r="J316" s="71">
        <v>33248</v>
      </c>
      <c r="K316" s="71">
        <v>71</v>
      </c>
      <c r="L316" s="71">
        <v>48</v>
      </c>
      <c r="M316" s="75">
        <v>119</v>
      </c>
      <c r="N316" s="75"/>
      <c r="O316" s="75">
        <v>4</v>
      </c>
      <c r="P316" s="75">
        <v>6</v>
      </c>
      <c r="Q316" s="75">
        <v>0</v>
      </c>
      <c r="R316" s="75">
        <v>0</v>
      </c>
      <c r="S316" s="75">
        <v>0</v>
      </c>
      <c r="T316" s="75">
        <v>50887</v>
      </c>
      <c r="U316" s="71">
        <v>10</v>
      </c>
    </row>
    <row r="317" spans="1:21">
      <c r="A317" s="69">
        <v>2012</v>
      </c>
      <c r="B317" s="69" t="s">
        <v>296</v>
      </c>
      <c r="C317" s="69" t="s">
        <v>297</v>
      </c>
      <c r="D317" s="70" t="s">
        <v>200</v>
      </c>
      <c r="E317" s="70" t="s">
        <v>301</v>
      </c>
      <c r="F317" s="70" t="s">
        <v>302</v>
      </c>
      <c r="G317" s="70" t="s">
        <v>122</v>
      </c>
      <c r="H317" s="70" t="s">
        <v>123</v>
      </c>
      <c r="I317" s="70" t="s">
        <v>124</v>
      </c>
      <c r="J317" s="71">
        <v>7316</v>
      </c>
      <c r="K317" s="71">
        <v>11</v>
      </c>
      <c r="L317" s="71">
        <v>41</v>
      </c>
      <c r="M317" s="75">
        <v>52</v>
      </c>
      <c r="N317" s="75"/>
      <c r="O317" s="75">
        <v>5</v>
      </c>
      <c r="P317" s="75">
        <v>1</v>
      </c>
      <c r="Q317" s="75">
        <v>0</v>
      </c>
      <c r="R317" s="75">
        <v>0</v>
      </c>
      <c r="S317" s="75">
        <v>0</v>
      </c>
      <c r="T317" s="75">
        <v>27246</v>
      </c>
      <c r="U317" s="71">
        <v>6</v>
      </c>
    </row>
    <row r="318" spans="1:21">
      <c r="A318" s="69">
        <v>2012</v>
      </c>
      <c r="B318" s="69" t="s">
        <v>296</v>
      </c>
      <c r="C318" s="69" t="s">
        <v>297</v>
      </c>
      <c r="D318" s="70" t="s">
        <v>147</v>
      </c>
      <c r="E318" s="70" t="s">
        <v>303</v>
      </c>
      <c r="F318" s="70" t="s">
        <v>212</v>
      </c>
      <c r="G318" s="70" t="s">
        <v>122</v>
      </c>
      <c r="H318" s="70" t="s">
        <v>123</v>
      </c>
      <c r="I318" s="70" t="s">
        <v>124</v>
      </c>
      <c r="J318" s="71">
        <v>9944</v>
      </c>
      <c r="K318" s="71">
        <v>17</v>
      </c>
      <c r="L318" s="71">
        <v>29</v>
      </c>
      <c r="M318" s="75">
        <v>46</v>
      </c>
      <c r="N318" s="75"/>
      <c r="O318" s="75">
        <v>2</v>
      </c>
      <c r="P318" s="75">
        <v>0</v>
      </c>
      <c r="Q318" s="75">
        <v>0</v>
      </c>
      <c r="R318" s="75">
        <v>0</v>
      </c>
      <c r="S318" s="75">
        <v>0</v>
      </c>
      <c r="T318" s="75">
        <v>14819</v>
      </c>
      <c r="U318" s="71">
        <v>2</v>
      </c>
    </row>
    <row r="319" spans="1:21">
      <c r="A319" s="69">
        <v>2012</v>
      </c>
      <c r="B319" s="69" t="s">
        <v>296</v>
      </c>
      <c r="C319" s="69" t="s">
        <v>297</v>
      </c>
      <c r="D319" s="70" t="s">
        <v>170</v>
      </c>
      <c r="E319" s="70" t="s">
        <v>305</v>
      </c>
      <c r="F319" s="70" t="s">
        <v>306</v>
      </c>
      <c r="G319" s="70" t="s">
        <v>122</v>
      </c>
      <c r="H319" s="70" t="s">
        <v>173</v>
      </c>
      <c r="I319" s="70" t="s">
        <v>91</v>
      </c>
      <c r="J319" s="71">
        <v>19048</v>
      </c>
      <c r="K319" s="71">
        <v>13</v>
      </c>
      <c r="L319" s="71">
        <v>80</v>
      </c>
      <c r="M319" s="75">
        <v>93</v>
      </c>
      <c r="N319" s="75"/>
      <c r="O319" s="75">
        <v>3</v>
      </c>
      <c r="P319" s="75">
        <v>1</v>
      </c>
      <c r="Q319" s="75">
        <v>0</v>
      </c>
      <c r="R319" s="75">
        <v>0</v>
      </c>
      <c r="S319" s="75">
        <v>0</v>
      </c>
      <c r="T319" s="75">
        <v>43453</v>
      </c>
      <c r="U319" s="71">
        <v>4</v>
      </c>
    </row>
    <row r="320" spans="1:21">
      <c r="A320" s="69">
        <v>2012</v>
      </c>
      <c r="B320" s="69" t="s">
        <v>307</v>
      </c>
      <c r="C320" s="69" t="s">
        <v>307</v>
      </c>
      <c r="D320" s="70" t="s">
        <v>126</v>
      </c>
      <c r="E320" s="70" t="s">
        <v>308</v>
      </c>
      <c r="F320" s="70" t="s">
        <v>309</v>
      </c>
      <c r="G320" s="70" t="s">
        <v>122</v>
      </c>
      <c r="H320" s="70" t="s">
        <v>129</v>
      </c>
      <c r="I320" s="70" t="s">
        <v>130</v>
      </c>
      <c r="J320" s="71">
        <v>31634</v>
      </c>
      <c r="K320" s="71">
        <v>55</v>
      </c>
      <c r="L320" s="71">
        <v>114</v>
      </c>
      <c r="M320" s="75">
        <v>169</v>
      </c>
      <c r="N320" s="75"/>
      <c r="O320" s="75">
        <v>16</v>
      </c>
      <c r="P320" s="75">
        <v>7</v>
      </c>
      <c r="Q320" s="75">
        <v>0</v>
      </c>
      <c r="R320" s="75">
        <v>0</v>
      </c>
      <c r="S320" s="75">
        <v>0</v>
      </c>
      <c r="T320" s="75">
        <v>139414</v>
      </c>
      <c r="U320" s="71">
        <v>23</v>
      </c>
    </row>
    <row r="321" spans="1:21">
      <c r="A321" s="69">
        <v>2012</v>
      </c>
      <c r="B321" s="69" t="s">
        <v>307</v>
      </c>
      <c r="C321" s="69" t="s">
        <v>307</v>
      </c>
      <c r="D321" s="70" t="s">
        <v>310</v>
      </c>
      <c r="E321" s="70" t="s">
        <v>311</v>
      </c>
      <c r="F321" s="70" t="s">
        <v>312</v>
      </c>
      <c r="G321" s="70" t="s">
        <v>122</v>
      </c>
      <c r="H321" s="70" t="s">
        <v>123</v>
      </c>
      <c r="I321" s="70" t="s">
        <v>124</v>
      </c>
      <c r="J321" s="71">
        <v>6327</v>
      </c>
      <c r="K321" s="71"/>
      <c r="L321" s="71">
        <v>52</v>
      </c>
      <c r="M321" s="71">
        <v>52</v>
      </c>
      <c r="N321" s="71"/>
      <c r="O321" s="71">
        <v>2</v>
      </c>
      <c r="P321" s="71">
        <v>4</v>
      </c>
      <c r="Q321" s="71">
        <v>0</v>
      </c>
      <c r="R321" s="71">
        <v>0</v>
      </c>
      <c r="S321" s="71">
        <v>0</v>
      </c>
      <c r="T321" s="71">
        <v>53811</v>
      </c>
      <c r="U321" s="71">
        <v>6</v>
      </c>
    </row>
    <row r="322" spans="1:21">
      <c r="A322" s="69">
        <v>2012</v>
      </c>
      <c r="B322" s="69" t="s">
        <v>307</v>
      </c>
      <c r="C322" s="69" t="s">
        <v>307</v>
      </c>
      <c r="D322" s="70" t="s">
        <v>313</v>
      </c>
      <c r="E322" s="70" t="s">
        <v>314</v>
      </c>
      <c r="F322" s="70" t="s">
        <v>315</v>
      </c>
      <c r="G322" s="70" t="s">
        <v>122</v>
      </c>
      <c r="H322" s="70" t="s">
        <v>123</v>
      </c>
      <c r="I322" s="70" t="s">
        <v>124</v>
      </c>
      <c r="J322" s="71">
        <v>7673</v>
      </c>
      <c r="K322" s="71">
        <v>75</v>
      </c>
      <c r="L322" s="71">
        <v>48</v>
      </c>
      <c r="M322" s="71">
        <v>123</v>
      </c>
      <c r="N322" s="71"/>
      <c r="O322" s="71">
        <v>5</v>
      </c>
      <c r="P322" s="71">
        <v>3</v>
      </c>
      <c r="Q322" s="71">
        <v>0</v>
      </c>
      <c r="R322" s="71">
        <v>0</v>
      </c>
      <c r="S322" s="71">
        <v>0</v>
      </c>
      <c r="T322" s="71">
        <v>56329</v>
      </c>
      <c r="U322" s="71">
        <v>8</v>
      </c>
    </row>
    <row r="323" spans="1:21">
      <c r="A323" s="69">
        <v>2012</v>
      </c>
      <c r="B323" s="69" t="s">
        <v>307</v>
      </c>
      <c r="C323" s="69" t="s">
        <v>307</v>
      </c>
      <c r="D323" s="70" t="s">
        <v>316</v>
      </c>
      <c r="E323" s="70" t="s">
        <v>317</v>
      </c>
      <c r="F323" s="70" t="s">
        <v>318</v>
      </c>
      <c r="G323" s="70" t="s">
        <v>122</v>
      </c>
      <c r="H323" s="70" t="s">
        <v>319</v>
      </c>
      <c r="I323" s="70" t="s">
        <v>88</v>
      </c>
      <c r="J323" s="71">
        <v>139160</v>
      </c>
      <c r="K323" s="71">
        <v>235</v>
      </c>
      <c r="L323" s="71">
        <v>179</v>
      </c>
      <c r="M323" s="71">
        <v>414</v>
      </c>
      <c r="N323" s="71"/>
      <c r="O323" s="71">
        <v>14</v>
      </c>
      <c r="P323" s="71">
        <v>23</v>
      </c>
      <c r="Q323" s="71">
        <v>0</v>
      </c>
      <c r="R323" s="71">
        <v>0</v>
      </c>
      <c r="S323" s="71">
        <v>0</v>
      </c>
      <c r="T323" s="71">
        <v>453059</v>
      </c>
      <c r="U323" s="71">
        <v>37</v>
      </c>
    </row>
    <row r="324" spans="1:21">
      <c r="A324" s="69">
        <v>2012</v>
      </c>
      <c r="B324" s="69" t="s">
        <v>307</v>
      </c>
      <c r="C324" s="69" t="s">
        <v>307</v>
      </c>
      <c r="D324" s="70" t="s">
        <v>137</v>
      </c>
      <c r="E324" s="70" t="s">
        <v>320</v>
      </c>
      <c r="F324" s="70" t="s">
        <v>321</v>
      </c>
      <c r="G324" s="70" t="s">
        <v>122</v>
      </c>
      <c r="H324" s="70" t="s">
        <v>123</v>
      </c>
      <c r="I324" s="70" t="s">
        <v>124</v>
      </c>
      <c r="J324" s="71">
        <v>110763</v>
      </c>
      <c r="K324" s="71"/>
      <c r="L324" s="71">
        <v>83</v>
      </c>
      <c r="M324" s="71">
        <v>83</v>
      </c>
      <c r="N324" s="71"/>
      <c r="O324" s="71">
        <v>2</v>
      </c>
      <c r="P324" s="71">
        <v>5</v>
      </c>
      <c r="Q324" s="71">
        <v>2</v>
      </c>
      <c r="R324" s="71">
        <v>0</v>
      </c>
      <c r="S324" s="71">
        <v>0</v>
      </c>
      <c r="T324" s="71">
        <v>77384</v>
      </c>
      <c r="U324" s="71">
        <v>9</v>
      </c>
    </row>
    <row r="325" spans="1:21">
      <c r="A325" s="69">
        <v>2012</v>
      </c>
      <c r="B325" s="69" t="s">
        <v>307</v>
      </c>
      <c r="C325" s="69" t="s">
        <v>307</v>
      </c>
      <c r="D325" s="70" t="s">
        <v>140</v>
      </c>
      <c r="E325" s="70" t="s">
        <v>322</v>
      </c>
      <c r="F325" s="70" t="s">
        <v>323</v>
      </c>
      <c r="G325" s="70" t="s">
        <v>122</v>
      </c>
      <c r="H325" s="70" t="s">
        <v>123</v>
      </c>
      <c r="I325" s="70" t="s">
        <v>124</v>
      </c>
      <c r="J325" s="71">
        <v>13811</v>
      </c>
      <c r="K325" s="71"/>
      <c r="L325" s="71">
        <v>245</v>
      </c>
      <c r="M325" s="71">
        <v>245</v>
      </c>
      <c r="N325" s="71"/>
      <c r="O325" s="71">
        <v>45</v>
      </c>
      <c r="P325" s="71">
        <v>34</v>
      </c>
      <c r="Q325" s="71">
        <v>0</v>
      </c>
      <c r="R325" s="71">
        <v>0</v>
      </c>
      <c r="S325" s="71">
        <v>0</v>
      </c>
      <c r="T325" s="71">
        <v>254736</v>
      </c>
      <c r="U325" s="71">
        <v>79</v>
      </c>
    </row>
    <row r="326" spans="1:21">
      <c r="A326" s="69">
        <v>2012</v>
      </c>
      <c r="B326" s="69" t="s">
        <v>307</v>
      </c>
      <c r="C326" s="69" t="s">
        <v>307</v>
      </c>
      <c r="D326" s="70" t="s">
        <v>249</v>
      </c>
      <c r="E326" s="70" t="s">
        <v>324</v>
      </c>
      <c r="F326" s="70" t="s">
        <v>325</v>
      </c>
      <c r="G326" s="70" t="s">
        <v>122</v>
      </c>
      <c r="H326" s="70" t="s">
        <v>208</v>
      </c>
      <c r="I326" s="70" t="s">
        <v>185</v>
      </c>
      <c r="J326" s="71"/>
      <c r="K326" s="71">
        <v>52</v>
      </c>
      <c r="L326" s="71">
        <v>35</v>
      </c>
      <c r="M326" s="71">
        <v>87</v>
      </c>
      <c r="N326" s="71"/>
      <c r="O326" s="71">
        <v>5</v>
      </c>
      <c r="P326" s="71">
        <v>0</v>
      </c>
      <c r="Q326" s="71">
        <v>0</v>
      </c>
      <c r="R326" s="71">
        <v>0</v>
      </c>
      <c r="S326" s="71">
        <v>0</v>
      </c>
      <c r="T326" s="71">
        <v>70418</v>
      </c>
      <c r="U326" s="71">
        <v>5</v>
      </c>
    </row>
    <row r="327" spans="1:21">
      <c r="A327" s="69">
        <v>2012</v>
      </c>
      <c r="B327" s="69" t="s">
        <v>307</v>
      </c>
      <c r="C327" s="69" t="s">
        <v>307</v>
      </c>
      <c r="D327" s="70" t="s">
        <v>252</v>
      </c>
      <c r="E327" s="70" t="s">
        <v>326</v>
      </c>
      <c r="F327" s="70" t="s">
        <v>327</v>
      </c>
      <c r="G327" s="70" t="s">
        <v>122</v>
      </c>
      <c r="H327" s="70" t="s">
        <v>123</v>
      </c>
      <c r="I327" s="70" t="s">
        <v>124</v>
      </c>
      <c r="J327" s="71">
        <v>197045</v>
      </c>
      <c r="K327" s="71"/>
      <c r="L327" s="71">
        <v>41</v>
      </c>
      <c r="M327" s="71">
        <v>41</v>
      </c>
      <c r="N327" s="71"/>
      <c r="O327" s="71">
        <v>8</v>
      </c>
      <c r="P327" s="71">
        <v>13</v>
      </c>
      <c r="Q327" s="71">
        <v>0</v>
      </c>
      <c r="R327" s="71">
        <v>0</v>
      </c>
      <c r="S327" s="71">
        <v>0</v>
      </c>
      <c r="T327" s="71">
        <v>182329</v>
      </c>
      <c r="U327" s="71">
        <v>21</v>
      </c>
    </row>
    <row r="328" spans="1:21">
      <c r="A328" s="69">
        <v>2012</v>
      </c>
      <c r="B328" s="69" t="s">
        <v>307</v>
      </c>
      <c r="C328" s="69" t="s">
        <v>307</v>
      </c>
      <c r="D328" s="70" t="s">
        <v>328</v>
      </c>
      <c r="E328" s="70" t="s">
        <v>329</v>
      </c>
      <c r="F328" s="70" t="s">
        <v>330</v>
      </c>
      <c r="G328" s="70" t="s">
        <v>122</v>
      </c>
      <c r="H328" s="70" t="s">
        <v>123</v>
      </c>
      <c r="I328" s="70" t="s">
        <v>124</v>
      </c>
      <c r="J328" s="71">
        <v>189698</v>
      </c>
      <c r="K328" s="71">
        <v>108</v>
      </c>
      <c r="L328" s="71">
        <v>190</v>
      </c>
      <c r="M328" s="71">
        <v>298</v>
      </c>
      <c r="N328" s="71"/>
      <c r="O328" s="71">
        <v>13</v>
      </c>
      <c r="P328" s="71">
        <v>25</v>
      </c>
      <c r="Q328" s="71">
        <v>0</v>
      </c>
      <c r="R328" s="71">
        <v>0</v>
      </c>
      <c r="S328" s="71">
        <v>0</v>
      </c>
      <c r="T328" s="71">
        <v>243690</v>
      </c>
      <c r="U328" s="71">
        <v>38</v>
      </c>
    </row>
    <row r="329" spans="1:21">
      <c r="A329" s="69">
        <v>2012</v>
      </c>
      <c r="B329" s="69" t="s">
        <v>307</v>
      </c>
      <c r="C329" s="69" t="s">
        <v>307</v>
      </c>
      <c r="D329" s="70" t="s">
        <v>143</v>
      </c>
      <c r="E329" s="70" t="s">
        <v>331</v>
      </c>
      <c r="F329" s="70" t="s">
        <v>332</v>
      </c>
      <c r="G329" s="70" t="s">
        <v>122</v>
      </c>
      <c r="H329" s="70" t="s">
        <v>146</v>
      </c>
      <c r="I329" s="70" t="s">
        <v>130</v>
      </c>
      <c r="J329" s="71">
        <v>133382</v>
      </c>
      <c r="K329" s="71">
        <v>127</v>
      </c>
      <c r="L329" s="71">
        <v>222</v>
      </c>
      <c r="M329" s="71">
        <v>349</v>
      </c>
      <c r="N329" s="71"/>
      <c r="O329" s="71">
        <v>20</v>
      </c>
      <c r="P329" s="71">
        <v>12</v>
      </c>
      <c r="Q329" s="71">
        <v>0</v>
      </c>
      <c r="R329" s="71">
        <v>0</v>
      </c>
      <c r="S329" s="71">
        <v>0</v>
      </c>
      <c r="T329" s="71">
        <v>214584</v>
      </c>
      <c r="U329" s="71">
        <v>32</v>
      </c>
    </row>
    <row r="330" spans="1:21">
      <c r="A330" s="69">
        <v>2012</v>
      </c>
      <c r="B330" s="69" t="s">
        <v>307</v>
      </c>
      <c r="C330" s="69" t="s">
        <v>307</v>
      </c>
      <c r="D330" s="70" t="s">
        <v>147</v>
      </c>
      <c r="E330" s="70" t="s">
        <v>333</v>
      </c>
      <c r="F330" s="70" t="s">
        <v>212</v>
      </c>
      <c r="G330" s="70" t="s">
        <v>122</v>
      </c>
      <c r="H330" s="70" t="s">
        <v>123</v>
      </c>
      <c r="I330" s="70" t="s">
        <v>124</v>
      </c>
      <c r="J330" s="71">
        <v>10270</v>
      </c>
      <c r="K330" s="71">
        <v>22</v>
      </c>
      <c r="L330" s="71">
        <v>34</v>
      </c>
      <c r="M330" s="71">
        <v>56</v>
      </c>
      <c r="N330" s="71"/>
      <c r="O330" s="71">
        <v>3</v>
      </c>
      <c r="P330" s="71">
        <v>1</v>
      </c>
      <c r="Q330" s="71">
        <v>0</v>
      </c>
      <c r="R330" s="71">
        <v>0</v>
      </c>
      <c r="S330" s="71">
        <v>0</v>
      </c>
      <c r="T330" s="71">
        <v>24148</v>
      </c>
      <c r="U330" s="71">
        <v>4</v>
      </c>
    </row>
    <row r="331" spans="1:21">
      <c r="A331" s="69">
        <v>2012</v>
      </c>
      <c r="B331" s="69" t="s">
        <v>307</v>
      </c>
      <c r="C331" s="69" t="s">
        <v>307</v>
      </c>
      <c r="D331" s="70" t="s">
        <v>150</v>
      </c>
      <c r="E331" s="70" t="s">
        <v>335</v>
      </c>
      <c r="F331" s="70" t="s">
        <v>336</v>
      </c>
      <c r="G331" s="70" t="s">
        <v>122</v>
      </c>
      <c r="H331" s="70" t="s">
        <v>153</v>
      </c>
      <c r="I331" s="70" t="s">
        <v>154</v>
      </c>
      <c r="J331" s="71">
        <v>14618</v>
      </c>
      <c r="K331" s="71"/>
      <c r="L331" s="71">
        <v>88</v>
      </c>
      <c r="M331" s="71">
        <v>88</v>
      </c>
      <c r="N331" s="71"/>
      <c r="O331" s="71">
        <v>5</v>
      </c>
      <c r="P331" s="71">
        <v>5</v>
      </c>
      <c r="Q331" s="71">
        <v>0</v>
      </c>
      <c r="R331" s="71">
        <v>0</v>
      </c>
      <c r="S331" s="71">
        <v>0</v>
      </c>
      <c r="T331" s="71">
        <v>75922</v>
      </c>
      <c r="U331" s="71">
        <v>10</v>
      </c>
    </row>
    <row r="332" spans="1:21">
      <c r="A332" s="69">
        <v>2012</v>
      </c>
      <c r="B332" s="69" t="s">
        <v>307</v>
      </c>
      <c r="C332" s="69" t="s">
        <v>307</v>
      </c>
      <c r="D332" s="70" t="s">
        <v>217</v>
      </c>
      <c r="E332" s="70" t="s">
        <v>337</v>
      </c>
      <c r="F332" s="70" t="s">
        <v>338</v>
      </c>
      <c r="G332" s="70" t="s">
        <v>122</v>
      </c>
      <c r="H332" s="70" t="s">
        <v>220</v>
      </c>
      <c r="I332" s="70" t="s">
        <v>85</v>
      </c>
      <c r="J332" s="71"/>
      <c r="K332" s="71"/>
      <c r="L332" s="71"/>
      <c r="M332" s="71">
        <v>0</v>
      </c>
      <c r="N332" s="71"/>
      <c r="O332" s="71">
        <v>0</v>
      </c>
      <c r="P332" s="71">
        <v>0</v>
      </c>
      <c r="Q332" s="71">
        <v>0</v>
      </c>
      <c r="R332" s="71">
        <v>0</v>
      </c>
      <c r="S332" s="71">
        <v>0</v>
      </c>
      <c r="T332" s="71"/>
      <c r="U332" s="71">
        <v>0</v>
      </c>
    </row>
    <row r="333" spans="1:21">
      <c r="A333" s="69">
        <v>2012</v>
      </c>
      <c r="B333" s="69" t="s">
        <v>307</v>
      </c>
      <c r="C333" s="69" t="s">
        <v>307</v>
      </c>
      <c r="D333" s="70" t="s">
        <v>170</v>
      </c>
      <c r="E333" s="70" t="s">
        <v>339</v>
      </c>
      <c r="F333" s="70" t="s">
        <v>340</v>
      </c>
      <c r="G333" s="70" t="s">
        <v>122</v>
      </c>
      <c r="H333" s="70" t="s">
        <v>173</v>
      </c>
      <c r="I333" s="70" t="s">
        <v>91</v>
      </c>
      <c r="J333" s="71">
        <v>216263</v>
      </c>
      <c r="K333" s="71"/>
      <c r="L333" s="71">
        <v>188</v>
      </c>
      <c r="M333" s="71">
        <v>188</v>
      </c>
      <c r="N333" s="71"/>
      <c r="O333" s="71">
        <v>25</v>
      </c>
      <c r="P333" s="71">
        <v>13</v>
      </c>
      <c r="Q333" s="71">
        <v>0</v>
      </c>
      <c r="R333" s="71">
        <v>0</v>
      </c>
      <c r="S333" s="71">
        <v>0</v>
      </c>
      <c r="T333" s="71">
        <v>313517</v>
      </c>
      <c r="U333" s="71">
        <v>38</v>
      </c>
    </row>
    <row r="334" spans="1:21">
      <c r="A334" s="69">
        <v>2012</v>
      </c>
      <c r="B334" s="69" t="s">
        <v>341</v>
      </c>
      <c r="C334" s="69" t="s">
        <v>341</v>
      </c>
      <c r="D334" s="70" t="s">
        <v>126</v>
      </c>
      <c r="E334" s="70" t="s">
        <v>342</v>
      </c>
      <c r="F334" s="70" t="s">
        <v>343</v>
      </c>
      <c r="G334" s="70" t="s">
        <v>122</v>
      </c>
      <c r="H334" s="70" t="s">
        <v>129</v>
      </c>
      <c r="I334" s="70" t="s">
        <v>130</v>
      </c>
      <c r="J334" s="71">
        <v>29913</v>
      </c>
      <c r="K334" s="71">
        <v>28</v>
      </c>
      <c r="L334" s="71">
        <v>77</v>
      </c>
      <c r="M334" s="71">
        <v>105</v>
      </c>
      <c r="N334" s="71"/>
      <c r="O334" s="71">
        <v>7</v>
      </c>
      <c r="P334" s="71">
        <v>7</v>
      </c>
      <c r="Q334" s="71">
        <v>0</v>
      </c>
      <c r="R334" s="71">
        <v>0</v>
      </c>
      <c r="S334" s="71">
        <v>0</v>
      </c>
      <c r="T334" s="71">
        <v>64548</v>
      </c>
      <c r="U334" s="71">
        <v>14</v>
      </c>
    </row>
    <row r="335" spans="1:21">
      <c r="A335" s="69">
        <v>2012</v>
      </c>
      <c r="B335" s="69" t="s">
        <v>341</v>
      </c>
      <c r="C335" s="69" t="s">
        <v>341</v>
      </c>
      <c r="D335" s="70" t="s">
        <v>344</v>
      </c>
      <c r="E335" s="70" t="s">
        <v>345</v>
      </c>
      <c r="F335" s="70" t="s">
        <v>346</v>
      </c>
      <c r="G335" s="70" t="s">
        <v>122</v>
      </c>
      <c r="H335" s="70" t="s">
        <v>123</v>
      </c>
      <c r="I335" s="70" t="s">
        <v>124</v>
      </c>
      <c r="J335" s="71">
        <v>13063</v>
      </c>
      <c r="K335" s="71">
        <v>54</v>
      </c>
      <c r="L335" s="71">
        <v>53</v>
      </c>
      <c r="M335" s="71">
        <v>107</v>
      </c>
      <c r="N335" s="71"/>
      <c r="O335" s="71">
        <v>8</v>
      </c>
      <c r="P335" s="71">
        <v>13</v>
      </c>
      <c r="Q335" s="71">
        <v>0</v>
      </c>
      <c r="R335" s="71">
        <v>0</v>
      </c>
      <c r="S335" s="71">
        <v>0</v>
      </c>
      <c r="T335" s="71">
        <v>26441</v>
      </c>
      <c r="U335" s="71">
        <v>21</v>
      </c>
    </row>
    <row r="336" spans="1:21">
      <c r="A336" s="69">
        <v>2012</v>
      </c>
      <c r="B336" s="69" t="s">
        <v>341</v>
      </c>
      <c r="C336" s="69" t="s">
        <v>341</v>
      </c>
      <c r="D336" s="72" t="s">
        <v>374</v>
      </c>
      <c r="E336" s="70" t="s">
        <v>463</v>
      </c>
      <c r="F336" s="77" t="s">
        <v>464</v>
      </c>
      <c r="G336" s="70" t="s">
        <v>122</v>
      </c>
      <c r="H336" s="70" t="s">
        <v>123</v>
      </c>
      <c r="I336" s="70" t="s">
        <v>124</v>
      </c>
      <c r="J336" s="71">
        <v>10816</v>
      </c>
      <c r="K336" s="71">
        <v>16</v>
      </c>
      <c r="L336" s="71">
        <v>55</v>
      </c>
      <c r="M336" s="71">
        <v>71</v>
      </c>
      <c r="N336" s="71"/>
      <c r="O336" s="71">
        <v>3</v>
      </c>
      <c r="P336" s="71">
        <v>8</v>
      </c>
      <c r="Q336" s="71">
        <v>0</v>
      </c>
      <c r="R336" s="71">
        <v>0</v>
      </c>
      <c r="S336" s="71">
        <v>0</v>
      </c>
      <c r="T336" s="71">
        <v>29564</v>
      </c>
      <c r="U336" s="71">
        <v>11</v>
      </c>
    </row>
    <row r="337" spans="1:21">
      <c r="A337" s="69">
        <v>2012</v>
      </c>
      <c r="B337" s="69" t="s">
        <v>341</v>
      </c>
      <c r="C337" s="69" t="s">
        <v>341</v>
      </c>
      <c r="D337" s="70" t="s">
        <v>197</v>
      </c>
      <c r="E337" s="70" t="s">
        <v>347</v>
      </c>
      <c r="F337" s="70" t="s">
        <v>348</v>
      </c>
      <c r="G337" s="70" t="s">
        <v>122</v>
      </c>
      <c r="H337" s="70" t="s">
        <v>123</v>
      </c>
      <c r="I337" s="70" t="s">
        <v>124</v>
      </c>
      <c r="J337" s="71">
        <v>9783</v>
      </c>
      <c r="K337" s="71">
        <v>28</v>
      </c>
      <c r="L337" s="71">
        <v>30</v>
      </c>
      <c r="M337" s="71">
        <v>58</v>
      </c>
      <c r="N337" s="71"/>
      <c r="O337" s="71">
        <v>1</v>
      </c>
      <c r="P337" s="71">
        <v>0</v>
      </c>
      <c r="Q337" s="71">
        <v>0</v>
      </c>
      <c r="R337" s="71">
        <v>0</v>
      </c>
      <c r="S337" s="71">
        <v>0</v>
      </c>
      <c r="T337" s="71">
        <v>13265</v>
      </c>
      <c r="U337" s="71">
        <v>1</v>
      </c>
    </row>
    <row r="338" spans="1:21">
      <c r="A338" s="69">
        <v>2012</v>
      </c>
      <c r="B338" s="69" t="s">
        <v>341</v>
      </c>
      <c r="C338" s="69" t="s">
        <v>341</v>
      </c>
      <c r="D338" s="70" t="s">
        <v>349</v>
      </c>
      <c r="E338" s="70" t="s">
        <v>350</v>
      </c>
      <c r="F338" s="70" t="s">
        <v>351</v>
      </c>
      <c r="G338" s="70" t="s">
        <v>122</v>
      </c>
      <c r="H338" s="70" t="s">
        <v>123</v>
      </c>
      <c r="I338" s="70" t="s">
        <v>124</v>
      </c>
      <c r="J338" s="71">
        <v>42362</v>
      </c>
      <c r="K338" s="71">
        <v>28</v>
      </c>
      <c r="L338" s="71">
        <v>169</v>
      </c>
      <c r="M338" s="71">
        <v>197</v>
      </c>
      <c r="N338" s="71"/>
      <c r="O338" s="71">
        <v>9</v>
      </c>
      <c r="P338" s="71">
        <v>9</v>
      </c>
      <c r="Q338" s="71">
        <v>0</v>
      </c>
      <c r="R338" s="71">
        <v>0</v>
      </c>
      <c r="S338" s="71">
        <v>0</v>
      </c>
      <c r="T338" s="71">
        <v>153316</v>
      </c>
      <c r="U338" s="71">
        <v>18</v>
      </c>
    </row>
    <row r="339" spans="1:21">
      <c r="A339" s="69">
        <v>2012</v>
      </c>
      <c r="B339" s="69" t="s">
        <v>341</v>
      </c>
      <c r="C339" s="69" t="s">
        <v>341</v>
      </c>
      <c r="D339" s="70" t="s">
        <v>143</v>
      </c>
      <c r="E339" s="70" t="s">
        <v>355</v>
      </c>
      <c r="F339" s="70" t="s">
        <v>356</v>
      </c>
      <c r="G339" s="70" t="s">
        <v>122</v>
      </c>
      <c r="H339" s="70" t="s">
        <v>146</v>
      </c>
      <c r="I339" s="70" t="s">
        <v>130</v>
      </c>
      <c r="J339" s="71">
        <v>82606</v>
      </c>
      <c r="K339" s="71">
        <v>92</v>
      </c>
      <c r="L339" s="71">
        <v>105</v>
      </c>
      <c r="M339" s="71">
        <v>197</v>
      </c>
      <c r="N339" s="71"/>
      <c r="O339" s="71">
        <v>8</v>
      </c>
      <c r="P339" s="71">
        <v>8</v>
      </c>
      <c r="Q339" s="71">
        <v>0</v>
      </c>
      <c r="R339" s="71">
        <v>0</v>
      </c>
      <c r="S339" s="71">
        <v>0</v>
      </c>
      <c r="T339" s="71">
        <v>187873</v>
      </c>
      <c r="U339" s="71">
        <v>16</v>
      </c>
    </row>
    <row r="340" spans="1:21">
      <c r="A340" s="69">
        <v>2012</v>
      </c>
      <c r="B340" s="69" t="s">
        <v>341</v>
      </c>
      <c r="C340" s="69" t="s">
        <v>341</v>
      </c>
      <c r="D340" s="70" t="s">
        <v>147</v>
      </c>
      <c r="E340" s="70" t="s">
        <v>357</v>
      </c>
      <c r="F340" s="70" t="s">
        <v>212</v>
      </c>
      <c r="G340" s="70" t="s">
        <v>122</v>
      </c>
      <c r="H340" s="70" t="s">
        <v>123</v>
      </c>
      <c r="I340" s="70" t="s">
        <v>124</v>
      </c>
      <c r="J340" s="71"/>
      <c r="K340" s="71"/>
      <c r="L340" s="71"/>
      <c r="M340" s="71">
        <v>0</v>
      </c>
      <c r="N340" s="71"/>
      <c r="O340" s="71">
        <v>3</v>
      </c>
      <c r="P340" s="71">
        <v>4</v>
      </c>
      <c r="Q340" s="71">
        <v>0</v>
      </c>
      <c r="R340" s="71">
        <v>0</v>
      </c>
      <c r="S340" s="71">
        <v>0</v>
      </c>
      <c r="T340" s="71">
        <v>10494</v>
      </c>
      <c r="U340" s="71">
        <v>7</v>
      </c>
    </row>
    <row r="341" spans="1:21">
      <c r="A341" s="69">
        <v>2012</v>
      </c>
      <c r="B341" s="69" t="s">
        <v>341</v>
      </c>
      <c r="C341" s="69" t="s">
        <v>341</v>
      </c>
      <c r="D341" s="70" t="s">
        <v>150</v>
      </c>
      <c r="E341" s="70" t="s">
        <v>359</v>
      </c>
      <c r="F341" s="70" t="s">
        <v>360</v>
      </c>
      <c r="G341" s="70" t="s">
        <v>122</v>
      </c>
      <c r="H341" s="70" t="s">
        <v>153</v>
      </c>
      <c r="I341" s="70" t="s">
        <v>154</v>
      </c>
      <c r="J341" s="71">
        <v>10164</v>
      </c>
      <c r="K341" s="71">
        <v>40</v>
      </c>
      <c r="L341" s="71">
        <v>87</v>
      </c>
      <c r="M341" s="71">
        <v>127</v>
      </c>
      <c r="N341" s="71"/>
      <c r="O341" s="71">
        <v>8</v>
      </c>
      <c r="P341" s="71">
        <v>5</v>
      </c>
      <c r="Q341" s="71">
        <v>0</v>
      </c>
      <c r="R341" s="71">
        <v>0</v>
      </c>
      <c r="S341" s="71">
        <v>0</v>
      </c>
      <c r="T341" s="71">
        <v>51705</v>
      </c>
      <c r="U341" s="71">
        <v>13</v>
      </c>
    </row>
    <row r="342" spans="1:21">
      <c r="A342" s="69">
        <v>2012</v>
      </c>
      <c r="B342" s="69" t="s">
        <v>341</v>
      </c>
      <c r="C342" s="69" t="s">
        <v>341</v>
      </c>
      <c r="D342" s="70" t="s">
        <v>158</v>
      </c>
      <c r="E342" s="70" t="s">
        <v>361</v>
      </c>
      <c r="F342" s="70" t="s">
        <v>362</v>
      </c>
      <c r="G342" s="70" t="s">
        <v>122</v>
      </c>
      <c r="H342" s="70" t="s">
        <v>161</v>
      </c>
      <c r="I342" s="70" t="s">
        <v>130</v>
      </c>
      <c r="J342" s="71"/>
      <c r="K342" s="71"/>
      <c r="L342" s="71"/>
      <c r="M342" s="71">
        <v>0</v>
      </c>
      <c r="N342" s="71"/>
      <c r="O342" s="71">
        <v>0</v>
      </c>
      <c r="P342" s="71">
        <v>0</v>
      </c>
      <c r="Q342" s="71">
        <v>0</v>
      </c>
      <c r="R342" s="71">
        <v>0</v>
      </c>
      <c r="S342" s="71">
        <v>0</v>
      </c>
      <c r="T342" s="71"/>
      <c r="U342" s="71">
        <v>0</v>
      </c>
    </row>
    <row r="343" spans="1:21">
      <c r="A343" s="69">
        <v>2012</v>
      </c>
      <c r="B343" s="69" t="s">
        <v>341</v>
      </c>
      <c r="C343" s="69" t="s">
        <v>341</v>
      </c>
      <c r="D343" s="70" t="s">
        <v>363</v>
      </c>
      <c r="E343" s="70" t="s">
        <v>364</v>
      </c>
      <c r="F343" s="70" t="s">
        <v>365</v>
      </c>
      <c r="G343" s="70" t="s">
        <v>122</v>
      </c>
      <c r="H343" s="70" t="s">
        <v>123</v>
      </c>
      <c r="I343" s="70" t="s">
        <v>124</v>
      </c>
      <c r="J343" s="71"/>
      <c r="K343" s="71"/>
      <c r="L343" s="71"/>
      <c r="M343" s="71">
        <v>0</v>
      </c>
      <c r="N343" s="71"/>
      <c r="O343" s="78">
        <v>0</v>
      </c>
      <c r="P343" s="78">
        <v>0</v>
      </c>
      <c r="Q343" s="78">
        <v>0</v>
      </c>
      <c r="R343" s="78">
        <v>0</v>
      </c>
      <c r="S343" s="78">
        <v>0</v>
      </c>
      <c r="T343" s="78"/>
      <c r="U343" s="71">
        <v>0</v>
      </c>
    </row>
    <row r="344" spans="1:21">
      <c r="A344" s="69">
        <v>2012</v>
      </c>
      <c r="B344" s="69" t="s">
        <v>341</v>
      </c>
      <c r="C344" s="69" t="s">
        <v>341</v>
      </c>
      <c r="D344" s="70" t="s">
        <v>170</v>
      </c>
      <c r="E344" s="70" t="s">
        <v>366</v>
      </c>
      <c r="F344" s="70" t="s">
        <v>367</v>
      </c>
      <c r="G344" s="70" t="s">
        <v>122</v>
      </c>
      <c r="H344" s="70" t="s">
        <v>173</v>
      </c>
      <c r="I344" s="70" t="s">
        <v>91</v>
      </c>
      <c r="J344" s="71">
        <v>66823</v>
      </c>
      <c r="K344" s="71">
        <v>85</v>
      </c>
      <c r="L344" s="71">
        <v>81</v>
      </c>
      <c r="M344" s="71">
        <v>166</v>
      </c>
      <c r="N344" s="71"/>
      <c r="O344" s="71">
        <v>10</v>
      </c>
      <c r="P344" s="71">
        <v>6</v>
      </c>
      <c r="Q344" s="71">
        <v>0</v>
      </c>
      <c r="R344" s="71">
        <v>0</v>
      </c>
      <c r="S344" s="71">
        <v>0</v>
      </c>
      <c r="T344" s="71">
        <v>161937</v>
      </c>
      <c r="U344" s="71">
        <v>16</v>
      </c>
    </row>
    <row r="345" spans="1:21">
      <c r="A345" s="69">
        <v>2012</v>
      </c>
      <c r="B345" s="69" t="s">
        <v>341</v>
      </c>
      <c r="C345" s="69" t="s">
        <v>341</v>
      </c>
      <c r="D345" s="70" t="s">
        <v>368</v>
      </c>
      <c r="E345" s="70" t="s">
        <v>369</v>
      </c>
      <c r="F345" s="70" t="s">
        <v>370</v>
      </c>
      <c r="G345" s="70" t="s">
        <v>122</v>
      </c>
      <c r="H345" s="70" t="s">
        <v>123</v>
      </c>
      <c r="I345" s="70" t="s">
        <v>124</v>
      </c>
      <c r="J345" s="71">
        <v>43481</v>
      </c>
      <c r="K345" s="71">
        <v>115</v>
      </c>
      <c r="L345" s="71">
        <v>69</v>
      </c>
      <c r="M345" s="71">
        <v>184</v>
      </c>
      <c r="N345" s="71"/>
      <c r="O345" s="71">
        <v>4</v>
      </c>
      <c r="P345" s="71">
        <v>5</v>
      </c>
      <c r="Q345" s="71">
        <v>0</v>
      </c>
      <c r="R345" s="71">
        <v>0</v>
      </c>
      <c r="S345" s="71">
        <v>0</v>
      </c>
      <c r="T345" s="71">
        <v>176193</v>
      </c>
      <c r="U345" s="71">
        <v>9</v>
      </c>
    </row>
    <row r="346" spans="1:21">
      <c r="A346" s="69">
        <v>2012</v>
      </c>
      <c r="B346" s="69" t="s">
        <v>371</v>
      </c>
      <c r="C346" s="69" t="s">
        <v>371</v>
      </c>
      <c r="D346" s="70" t="s">
        <v>126</v>
      </c>
      <c r="E346" s="70" t="s">
        <v>372</v>
      </c>
      <c r="F346" s="70" t="s">
        <v>373</v>
      </c>
      <c r="G346" s="70" t="s">
        <v>122</v>
      </c>
      <c r="H346" s="70" t="s">
        <v>129</v>
      </c>
      <c r="I346" s="70" t="s">
        <v>130</v>
      </c>
      <c r="J346" s="71">
        <v>30650</v>
      </c>
      <c r="K346" s="71">
        <v>46</v>
      </c>
      <c r="L346" s="71">
        <v>93</v>
      </c>
      <c r="M346" s="71">
        <v>139</v>
      </c>
      <c r="N346" s="71"/>
      <c r="O346" s="71">
        <v>10</v>
      </c>
      <c r="P346" s="71">
        <v>7</v>
      </c>
      <c r="Q346" s="71">
        <v>0</v>
      </c>
      <c r="R346" s="71">
        <v>0</v>
      </c>
      <c r="S346" s="71">
        <v>0</v>
      </c>
      <c r="T346" s="71">
        <v>163530</v>
      </c>
      <c r="U346" s="71">
        <v>17</v>
      </c>
    </row>
    <row r="347" spans="1:21">
      <c r="A347" s="69">
        <v>2012</v>
      </c>
      <c r="B347" s="69" t="s">
        <v>371</v>
      </c>
      <c r="C347" s="69" t="s">
        <v>371</v>
      </c>
      <c r="D347" s="70" t="s">
        <v>374</v>
      </c>
      <c r="E347" s="70" t="s">
        <v>375</v>
      </c>
      <c r="F347" s="70" t="s">
        <v>376</v>
      </c>
      <c r="G347" s="70" t="s">
        <v>122</v>
      </c>
      <c r="H347" s="70" t="s">
        <v>123</v>
      </c>
      <c r="I347" s="70" t="s">
        <v>124</v>
      </c>
      <c r="J347" s="71">
        <v>13561</v>
      </c>
      <c r="K347" s="71">
        <v>16</v>
      </c>
      <c r="L347" s="71">
        <v>126</v>
      </c>
      <c r="M347" s="71">
        <v>142</v>
      </c>
      <c r="N347" s="71"/>
      <c r="O347" s="71">
        <v>13</v>
      </c>
      <c r="P347" s="71">
        <v>4</v>
      </c>
      <c r="Q347" s="71">
        <v>0</v>
      </c>
      <c r="R347" s="71">
        <v>0</v>
      </c>
      <c r="S347" s="71">
        <v>0</v>
      </c>
      <c r="T347" s="71">
        <v>157113</v>
      </c>
      <c r="U347" s="71">
        <v>17</v>
      </c>
    </row>
    <row r="348" spans="1:21">
      <c r="A348" s="69">
        <v>2012</v>
      </c>
      <c r="B348" s="69" t="s">
        <v>371</v>
      </c>
      <c r="C348" s="69" t="s">
        <v>371</v>
      </c>
      <c r="D348" s="70" t="s">
        <v>310</v>
      </c>
      <c r="E348" s="70" t="s">
        <v>377</v>
      </c>
      <c r="F348" s="70" t="s">
        <v>378</v>
      </c>
      <c r="G348" s="70" t="s">
        <v>122</v>
      </c>
      <c r="H348" s="70" t="s">
        <v>123</v>
      </c>
      <c r="I348" s="70" t="s">
        <v>124</v>
      </c>
      <c r="J348" s="71"/>
      <c r="K348" s="71"/>
      <c r="L348" s="71"/>
      <c r="M348" s="71">
        <v>0</v>
      </c>
      <c r="N348" s="71"/>
      <c r="O348" s="71">
        <v>0</v>
      </c>
      <c r="P348" s="71">
        <v>0</v>
      </c>
      <c r="Q348" s="71">
        <v>0</v>
      </c>
      <c r="R348" s="71">
        <v>0</v>
      </c>
      <c r="S348" s="71">
        <v>0</v>
      </c>
      <c r="T348" s="71"/>
      <c r="U348" s="71">
        <v>0</v>
      </c>
    </row>
    <row r="349" spans="1:21">
      <c r="A349" s="69">
        <v>2012</v>
      </c>
      <c r="B349" s="69" t="s">
        <v>371</v>
      </c>
      <c r="C349" s="69" t="s">
        <v>371</v>
      </c>
      <c r="D349" s="70" t="s">
        <v>379</v>
      </c>
      <c r="E349" s="70" t="s">
        <v>380</v>
      </c>
      <c r="F349" s="70" t="s">
        <v>381</v>
      </c>
      <c r="G349" s="70" t="s">
        <v>122</v>
      </c>
      <c r="H349" s="70" t="s">
        <v>123</v>
      </c>
      <c r="I349" s="70" t="s">
        <v>124</v>
      </c>
      <c r="J349" s="71"/>
      <c r="K349" s="71"/>
      <c r="L349" s="71"/>
      <c r="M349" s="71">
        <v>0</v>
      </c>
      <c r="N349" s="71"/>
      <c r="O349" s="71">
        <v>0</v>
      </c>
      <c r="P349" s="71">
        <v>0</v>
      </c>
      <c r="Q349" s="71">
        <v>0</v>
      </c>
      <c r="R349" s="71">
        <v>0</v>
      </c>
      <c r="S349" s="71">
        <v>0</v>
      </c>
      <c r="T349" s="71"/>
      <c r="U349" s="71">
        <v>0</v>
      </c>
    </row>
    <row r="350" spans="1:21">
      <c r="A350" s="69">
        <v>2012</v>
      </c>
      <c r="B350" s="69" t="s">
        <v>371</v>
      </c>
      <c r="C350" s="69" t="s">
        <v>371</v>
      </c>
      <c r="D350" s="70" t="s">
        <v>134</v>
      </c>
      <c r="E350" s="70" t="s">
        <v>382</v>
      </c>
      <c r="F350" s="70" t="s">
        <v>383</v>
      </c>
      <c r="G350" s="70" t="s">
        <v>122</v>
      </c>
      <c r="H350" s="70" t="s">
        <v>123</v>
      </c>
      <c r="I350" s="70" t="s">
        <v>124</v>
      </c>
      <c r="J350" s="71"/>
      <c r="K350" s="71"/>
      <c r="L350" s="71"/>
      <c r="M350" s="71">
        <v>0</v>
      </c>
      <c r="N350" s="71"/>
      <c r="O350" s="71">
        <v>0</v>
      </c>
      <c r="P350" s="71">
        <v>0</v>
      </c>
      <c r="Q350" s="71">
        <v>0</v>
      </c>
      <c r="R350" s="71">
        <v>0</v>
      </c>
      <c r="S350" s="71">
        <v>0</v>
      </c>
      <c r="T350" s="71"/>
      <c r="U350" s="71">
        <v>0</v>
      </c>
    </row>
    <row r="351" spans="1:21">
      <c r="A351" s="69">
        <v>2012</v>
      </c>
      <c r="B351" s="69" t="s">
        <v>371</v>
      </c>
      <c r="C351" s="69" t="s">
        <v>371</v>
      </c>
      <c r="D351" s="72" t="s">
        <v>137</v>
      </c>
      <c r="E351" s="70" t="s">
        <v>384</v>
      </c>
      <c r="F351" s="70" t="s">
        <v>385</v>
      </c>
      <c r="G351" s="70" t="s">
        <v>122</v>
      </c>
      <c r="H351" s="70" t="s">
        <v>123</v>
      </c>
      <c r="I351" s="70" t="s">
        <v>124</v>
      </c>
      <c r="J351" s="71">
        <v>95425</v>
      </c>
      <c r="K351" s="71">
        <v>56</v>
      </c>
      <c r="L351" s="71">
        <v>123</v>
      </c>
      <c r="M351" s="71">
        <v>179</v>
      </c>
      <c r="N351" s="71"/>
      <c r="O351" s="71">
        <v>5</v>
      </c>
      <c r="P351" s="71">
        <v>5</v>
      </c>
      <c r="Q351" s="71">
        <v>0</v>
      </c>
      <c r="R351" s="71">
        <v>0</v>
      </c>
      <c r="S351" s="71">
        <v>0</v>
      </c>
      <c r="T351" s="71">
        <v>229603</v>
      </c>
      <c r="U351" s="71">
        <v>10</v>
      </c>
    </row>
    <row r="352" spans="1:21">
      <c r="A352" s="69">
        <v>2012</v>
      </c>
      <c r="B352" s="69" t="s">
        <v>371</v>
      </c>
      <c r="C352" s="69" t="s">
        <v>371</v>
      </c>
      <c r="D352" s="70" t="s">
        <v>249</v>
      </c>
      <c r="E352" s="70" t="s">
        <v>386</v>
      </c>
      <c r="F352" s="70" t="s">
        <v>387</v>
      </c>
      <c r="G352" s="70" t="s">
        <v>122</v>
      </c>
      <c r="H352" s="70" t="s">
        <v>208</v>
      </c>
      <c r="I352" s="70" t="s">
        <v>185</v>
      </c>
      <c r="J352" s="71">
        <v>121001</v>
      </c>
      <c r="K352" s="71">
        <v>150</v>
      </c>
      <c r="L352" s="71">
        <v>350</v>
      </c>
      <c r="M352" s="71">
        <v>500</v>
      </c>
      <c r="N352" s="71"/>
      <c r="O352" s="71">
        <v>25</v>
      </c>
      <c r="P352" s="71">
        <v>13</v>
      </c>
      <c r="Q352" s="71">
        <v>0</v>
      </c>
      <c r="R352" s="71">
        <v>0</v>
      </c>
      <c r="S352" s="71">
        <v>0</v>
      </c>
      <c r="T352" s="71">
        <v>321052</v>
      </c>
      <c r="U352" s="71">
        <v>38</v>
      </c>
    </row>
    <row r="353" spans="1:21">
      <c r="A353" s="69">
        <v>2012</v>
      </c>
      <c r="B353" s="69" t="s">
        <v>371</v>
      </c>
      <c r="C353" s="69" t="s">
        <v>371</v>
      </c>
      <c r="D353" s="70" t="s">
        <v>388</v>
      </c>
      <c r="E353" s="70" t="s">
        <v>389</v>
      </c>
      <c r="F353" s="70" t="s">
        <v>390</v>
      </c>
      <c r="G353" s="70" t="s">
        <v>122</v>
      </c>
      <c r="H353" s="70" t="s">
        <v>123</v>
      </c>
      <c r="I353" s="70" t="s">
        <v>124</v>
      </c>
      <c r="J353" s="71">
        <v>369</v>
      </c>
      <c r="K353" s="71">
        <v>7</v>
      </c>
      <c r="L353" s="71">
        <v>16</v>
      </c>
      <c r="M353" s="71">
        <v>23</v>
      </c>
      <c r="N353" s="71"/>
      <c r="O353" s="71">
        <v>1</v>
      </c>
      <c r="P353" s="71">
        <v>2</v>
      </c>
      <c r="Q353" s="71">
        <v>0</v>
      </c>
      <c r="R353" s="71">
        <v>0</v>
      </c>
      <c r="S353" s="71">
        <v>0</v>
      </c>
      <c r="T353" s="71">
        <v>37986</v>
      </c>
      <c r="U353" s="71">
        <v>3</v>
      </c>
    </row>
    <row r="354" spans="1:21">
      <c r="A354" s="69">
        <v>2012</v>
      </c>
      <c r="B354" s="69" t="s">
        <v>371</v>
      </c>
      <c r="C354" s="69" t="s">
        <v>371</v>
      </c>
      <c r="D354" s="70" t="s">
        <v>391</v>
      </c>
      <c r="E354" s="70" t="s">
        <v>392</v>
      </c>
      <c r="F354" s="70" t="s">
        <v>393</v>
      </c>
      <c r="G354" s="70" t="s">
        <v>122</v>
      </c>
      <c r="H354" s="70" t="s">
        <v>123</v>
      </c>
      <c r="I354" s="70" t="s">
        <v>124</v>
      </c>
      <c r="J354" s="71"/>
      <c r="K354" s="71"/>
      <c r="L354" s="71"/>
      <c r="M354" s="71">
        <v>0</v>
      </c>
      <c r="N354" s="71"/>
      <c r="O354" s="71">
        <v>0</v>
      </c>
      <c r="P354" s="71">
        <v>0</v>
      </c>
      <c r="Q354" s="71">
        <v>0</v>
      </c>
      <c r="R354" s="71">
        <v>0</v>
      </c>
      <c r="S354" s="71">
        <v>0</v>
      </c>
      <c r="T354" s="71"/>
      <c r="U354" s="71">
        <v>0</v>
      </c>
    </row>
    <row r="355" spans="1:21">
      <c r="A355" s="69">
        <v>2012</v>
      </c>
      <c r="B355" s="69" t="s">
        <v>371</v>
      </c>
      <c r="C355" s="69" t="s">
        <v>371</v>
      </c>
      <c r="D355" s="70" t="s">
        <v>143</v>
      </c>
      <c r="E355" s="70" t="s">
        <v>394</v>
      </c>
      <c r="F355" s="70" t="s">
        <v>395</v>
      </c>
      <c r="G355" s="70" t="s">
        <v>122</v>
      </c>
      <c r="H355" s="70" t="s">
        <v>146</v>
      </c>
      <c r="I355" s="70" t="s">
        <v>130</v>
      </c>
      <c r="J355" s="71">
        <v>56642</v>
      </c>
      <c r="K355" s="71">
        <v>20</v>
      </c>
      <c r="L355" s="71">
        <v>151</v>
      </c>
      <c r="M355" s="71">
        <v>171</v>
      </c>
      <c r="N355" s="71"/>
      <c r="O355" s="71">
        <v>28</v>
      </c>
      <c r="P355" s="71">
        <v>8</v>
      </c>
      <c r="Q355" s="71">
        <v>0</v>
      </c>
      <c r="R355" s="71">
        <v>0</v>
      </c>
      <c r="S355" s="71">
        <v>0</v>
      </c>
      <c r="T355" s="71">
        <v>156829</v>
      </c>
      <c r="U355" s="71">
        <v>36</v>
      </c>
    </row>
    <row r="356" spans="1:21">
      <c r="A356" s="69">
        <v>2012</v>
      </c>
      <c r="B356" s="69" t="s">
        <v>371</v>
      </c>
      <c r="C356" s="69" t="s">
        <v>371</v>
      </c>
      <c r="D356" s="70" t="s">
        <v>260</v>
      </c>
      <c r="E356" s="70" t="s">
        <v>396</v>
      </c>
      <c r="F356" s="70" t="s">
        <v>397</v>
      </c>
      <c r="G356" s="70" t="s">
        <v>122</v>
      </c>
      <c r="H356" s="70" t="s">
        <v>123</v>
      </c>
      <c r="I356" s="70" t="s">
        <v>124</v>
      </c>
      <c r="J356" s="71">
        <v>406</v>
      </c>
      <c r="K356" s="71">
        <v>24</v>
      </c>
      <c r="L356" s="71">
        <v>18</v>
      </c>
      <c r="M356" s="71">
        <v>42</v>
      </c>
      <c r="N356" s="71"/>
      <c r="O356" s="71">
        <v>1</v>
      </c>
      <c r="P356" s="71">
        <v>0</v>
      </c>
      <c r="Q356" s="71">
        <v>0</v>
      </c>
      <c r="R356" s="71">
        <v>0</v>
      </c>
      <c r="S356" s="71">
        <v>0</v>
      </c>
      <c r="T356" s="71">
        <v>181991</v>
      </c>
      <c r="U356" s="71">
        <v>1</v>
      </c>
    </row>
    <row r="357" spans="1:21">
      <c r="A357" s="69">
        <v>2012</v>
      </c>
      <c r="B357" s="69" t="s">
        <v>371</v>
      </c>
      <c r="C357" s="69" t="s">
        <v>371</v>
      </c>
      <c r="D357" s="70" t="s">
        <v>147</v>
      </c>
      <c r="E357" s="70" t="s">
        <v>398</v>
      </c>
      <c r="F357" s="70" t="s">
        <v>212</v>
      </c>
      <c r="G357" s="70" t="s">
        <v>122</v>
      </c>
      <c r="H357" s="70" t="s">
        <v>123</v>
      </c>
      <c r="I357" s="70" t="s">
        <v>124</v>
      </c>
      <c r="J357" s="71"/>
      <c r="K357" s="71">
        <v>13</v>
      </c>
      <c r="L357" s="71">
        <v>109</v>
      </c>
      <c r="M357" s="71">
        <v>122</v>
      </c>
      <c r="N357" s="71"/>
      <c r="O357" s="71">
        <v>4</v>
      </c>
      <c r="P357" s="71">
        <v>4</v>
      </c>
      <c r="Q357" s="71">
        <v>0</v>
      </c>
      <c r="R357" s="71">
        <v>0</v>
      </c>
      <c r="S357" s="71">
        <v>0</v>
      </c>
      <c r="T357" s="71">
        <v>9677</v>
      </c>
      <c r="U357" s="71">
        <v>8</v>
      </c>
    </row>
    <row r="358" spans="1:21">
      <c r="A358" s="69">
        <v>2012</v>
      </c>
      <c r="B358" s="69" t="s">
        <v>371</v>
      </c>
      <c r="C358" s="69" t="s">
        <v>371</v>
      </c>
      <c r="D358" s="70" t="s">
        <v>150</v>
      </c>
      <c r="E358" s="70" t="s">
        <v>400</v>
      </c>
      <c r="F358" s="70" t="s">
        <v>401</v>
      </c>
      <c r="G358" s="70" t="s">
        <v>122</v>
      </c>
      <c r="H358" s="70" t="s">
        <v>153</v>
      </c>
      <c r="I358" s="70" t="s">
        <v>154</v>
      </c>
      <c r="J358" s="71">
        <v>14636</v>
      </c>
      <c r="K358" s="71">
        <v>26</v>
      </c>
      <c r="L358" s="71">
        <v>152</v>
      </c>
      <c r="M358" s="71">
        <v>178</v>
      </c>
      <c r="N358" s="71"/>
      <c r="O358" s="71">
        <v>9</v>
      </c>
      <c r="P358" s="71">
        <v>5</v>
      </c>
      <c r="Q358" s="71">
        <v>0</v>
      </c>
      <c r="R358" s="71">
        <v>0</v>
      </c>
      <c r="S358" s="71">
        <v>0</v>
      </c>
      <c r="T358" s="71">
        <v>51868</v>
      </c>
      <c r="U358" s="71">
        <v>14</v>
      </c>
    </row>
    <row r="359" spans="1:21">
      <c r="A359" s="69">
        <v>2012</v>
      </c>
      <c r="B359" s="69" t="s">
        <v>371</v>
      </c>
      <c r="C359" s="69" t="s">
        <v>371</v>
      </c>
      <c r="D359" s="70" t="s">
        <v>158</v>
      </c>
      <c r="E359" s="70" t="s">
        <v>402</v>
      </c>
      <c r="F359" s="70" t="s">
        <v>403</v>
      </c>
      <c r="G359" s="70" t="s">
        <v>122</v>
      </c>
      <c r="H359" s="70" t="s">
        <v>161</v>
      </c>
      <c r="I359" s="70" t="s">
        <v>130</v>
      </c>
      <c r="J359" s="71">
        <v>228672</v>
      </c>
      <c r="K359" s="71">
        <v>203</v>
      </c>
      <c r="L359" s="71">
        <v>732</v>
      </c>
      <c r="M359" s="71">
        <v>935</v>
      </c>
      <c r="N359" s="71"/>
      <c r="O359" s="71">
        <v>36</v>
      </c>
      <c r="P359" s="71">
        <v>33</v>
      </c>
      <c r="Q359" s="71">
        <v>0</v>
      </c>
      <c r="R359" s="71">
        <v>0</v>
      </c>
      <c r="S359" s="71">
        <v>0</v>
      </c>
      <c r="T359" s="71">
        <v>631350</v>
      </c>
      <c r="U359" s="71">
        <v>69</v>
      </c>
    </row>
    <row r="360" spans="1:21">
      <c r="A360" s="69">
        <v>2012</v>
      </c>
      <c r="B360" s="69" t="s">
        <v>371</v>
      </c>
      <c r="C360" s="69" t="s">
        <v>371</v>
      </c>
      <c r="D360" s="70" t="s">
        <v>363</v>
      </c>
      <c r="E360" s="70" t="s">
        <v>404</v>
      </c>
      <c r="F360" s="70" t="s">
        <v>405</v>
      </c>
      <c r="G360" s="70" t="s">
        <v>122</v>
      </c>
      <c r="H360" s="70" t="s">
        <v>123</v>
      </c>
      <c r="I360" s="70" t="s">
        <v>124</v>
      </c>
      <c r="J360" s="71">
        <v>18755</v>
      </c>
      <c r="K360" s="71">
        <v>43</v>
      </c>
      <c r="L360" s="71">
        <v>85</v>
      </c>
      <c r="M360" s="71">
        <v>128</v>
      </c>
      <c r="N360" s="71"/>
      <c r="O360" s="75">
        <v>8</v>
      </c>
      <c r="P360" s="75">
        <v>0</v>
      </c>
      <c r="Q360" s="75">
        <v>0</v>
      </c>
      <c r="R360" s="75">
        <v>0</v>
      </c>
      <c r="S360" s="75">
        <v>0</v>
      </c>
      <c r="T360" s="75">
        <v>137385</v>
      </c>
      <c r="U360" s="71">
        <v>8</v>
      </c>
    </row>
    <row r="361" spans="1:21">
      <c r="A361" s="69">
        <v>2012</v>
      </c>
      <c r="B361" s="69" t="s">
        <v>371</v>
      </c>
      <c r="C361" s="69" t="s">
        <v>371</v>
      </c>
      <c r="D361" s="70" t="s">
        <v>228</v>
      </c>
      <c r="E361" s="70" t="s">
        <v>406</v>
      </c>
      <c r="F361" s="70" t="s">
        <v>407</v>
      </c>
      <c r="G361" s="70" t="s">
        <v>122</v>
      </c>
      <c r="H361" s="70" t="s">
        <v>123</v>
      </c>
      <c r="I361" s="70" t="s">
        <v>124</v>
      </c>
      <c r="J361" s="71">
        <v>725</v>
      </c>
      <c r="K361" s="71">
        <v>10</v>
      </c>
      <c r="L361" s="71">
        <v>18</v>
      </c>
      <c r="M361" s="71">
        <v>28</v>
      </c>
      <c r="N361" s="71"/>
      <c r="O361" s="71">
        <v>1</v>
      </c>
      <c r="P361" s="71">
        <v>0</v>
      </c>
      <c r="Q361" s="71">
        <v>0</v>
      </c>
      <c r="R361" s="71">
        <v>0</v>
      </c>
      <c r="S361" s="71">
        <v>0</v>
      </c>
      <c r="T361" s="71">
        <v>28544</v>
      </c>
      <c r="U361" s="71">
        <v>1</v>
      </c>
    </row>
    <row r="362" spans="1:21">
      <c r="A362" s="69">
        <v>2012</v>
      </c>
      <c r="B362" s="69" t="s">
        <v>371</v>
      </c>
      <c r="C362" s="69" t="s">
        <v>371</v>
      </c>
      <c r="D362" s="70" t="s">
        <v>271</v>
      </c>
      <c r="E362" s="70" t="s">
        <v>408</v>
      </c>
      <c r="F362" s="70" t="s">
        <v>409</v>
      </c>
      <c r="G362" s="70" t="s">
        <v>122</v>
      </c>
      <c r="H362" s="70" t="s">
        <v>123</v>
      </c>
      <c r="I362" s="70" t="s">
        <v>124</v>
      </c>
      <c r="J362" s="71">
        <v>146</v>
      </c>
      <c r="K362" s="71">
        <v>35</v>
      </c>
      <c r="L362" s="71">
        <v>2</v>
      </c>
      <c r="M362" s="71">
        <v>37</v>
      </c>
      <c r="N362" s="71"/>
      <c r="O362" s="71">
        <v>1</v>
      </c>
      <c r="P362" s="71">
        <v>0</v>
      </c>
      <c r="Q362" s="71">
        <v>0</v>
      </c>
      <c r="R362" s="71">
        <v>0</v>
      </c>
      <c r="S362" s="71">
        <v>0</v>
      </c>
      <c r="T362" s="71">
        <v>95309</v>
      </c>
      <c r="U362" s="71">
        <v>1</v>
      </c>
    </row>
    <row r="363" spans="1:21">
      <c r="A363" s="69">
        <v>2012</v>
      </c>
      <c r="B363" s="69" t="s">
        <v>371</v>
      </c>
      <c r="C363" s="69" t="s">
        <v>371</v>
      </c>
      <c r="D363" s="70" t="s">
        <v>410</v>
      </c>
      <c r="E363" s="70" t="s">
        <v>411</v>
      </c>
      <c r="F363" s="70" t="s">
        <v>412</v>
      </c>
      <c r="G363" s="70" t="s">
        <v>122</v>
      </c>
      <c r="H363" s="70" t="s">
        <v>123</v>
      </c>
      <c r="I363" s="70" t="s">
        <v>124</v>
      </c>
      <c r="J363" s="71">
        <v>99983</v>
      </c>
      <c r="K363" s="71">
        <v>49</v>
      </c>
      <c r="L363" s="71">
        <v>212</v>
      </c>
      <c r="M363" s="71">
        <v>261</v>
      </c>
      <c r="N363" s="71"/>
      <c r="O363" s="71">
        <v>4</v>
      </c>
      <c r="P363" s="71">
        <v>21</v>
      </c>
      <c r="Q363" s="71">
        <v>0</v>
      </c>
      <c r="R363" s="71">
        <v>0</v>
      </c>
      <c r="S363" s="71">
        <v>0</v>
      </c>
      <c r="T363" s="71">
        <v>192828</v>
      </c>
      <c r="U363" s="71">
        <v>25</v>
      </c>
    </row>
    <row r="364" spans="1:21">
      <c r="A364" s="69">
        <v>2012</v>
      </c>
      <c r="B364" s="69" t="s">
        <v>371</v>
      </c>
      <c r="C364" s="69" t="s">
        <v>371</v>
      </c>
      <c r="D364" s="70" t="s">
        <v>165</v>
      </c>
      <c r="E364" s="70" t="s">
        <v>413</v>
      </c>
      <c r="F364" s="70" t="s">
        <v>414</v>
      </c>
      <c r="G364" s="70" t="s">
        <v>122</v>
      </c>
      <c r="H364" s="70" t="s">
        <v>168</v>
      </c>
      <c r="I364" s="70" t="s">
        <v>169</v>
      </c>
      <c r="J364" s="71">
        <v>1700</v>
      </c>
      <c r="K364" s="71">
        <v>21</v>
      </c>
      <c r="L364" s="71">
        <v>22</v>
      </c>
      <c r="M364" s="71">
        <v>43</v>
      </c>
      <c r="N364" s="71"/>
      <c r="O364" s="71">
        <v>3</v>
      </c>
      <c r="P364" s="71">
        <v>0</v>
      </c>
      <c r="Q364" s="71">
        <v>0</v>
      </c>
      <c r="R364" s="71">
        <v>0</v>
      </c>
      <c r="S364" s="71">
        <v>0</v>
      </c>
      <c r="T364" s="71">
        <v>51930</v>
      </c>
      <c r="U364" s="71">
        <v>3</v>
      </c>
    </row>
    <row r="365" spans="1:21">
      <c r="A365" s="69">
        <v>2012</v>
      </c>
      <c r="B365" s="69" t="s">
        <v>371</v>
      </c>
      <c r="C365" s="69" t="s">
        <v>371</v>
      </c>
      <c r="D365" s="70" t="s">
        <v>170</v>
      </c>
      <c r="E365" s="70" t="s">
        <v>415</v>
      </c>
      <c r="F365" s="70" t="s">
        <v>416</v>
      </c>
      <c r="G365" s="70" t="s">
        <v>122</v>
      </c>
      <c r="H365" s="70" t="s">
        <v>173</v>
      </c>
      <c r="I365" s="70" t="s">
        <v>91</v>
      </c>
      <c r="J365" s="71">
        <v>201823</v>
      </c>
      <c r="K365" s="71">
        <v>95</v>
      </c>
      <c r="L365" s="71">
        <v>216</v>
      </c>
      <c r="M365" s="71">
        <v>311</v>
      </c>
      <c r="N365" s="71"/>
      <c r="O365" s="71">
        <v>82</v>
      </c>
      <c r="P365" s="71">
        <v>39</v>
      </c>
      <c r="Q365" s="71">
        <v>0</v>
      </c>
      <c r="R365" s="71">
        <v>0</v>
      </c>
      <c r="S365" s="71">
        <v>0</v>
      </c>
      <c r="T365" s="71">
        <v>409829</v>
      </c>
      <c r="U365" s="71">
        <v>121</v>
      </c>
    </row>
    <row r="366" spans="1:21">
      <c r="A366" s="69">
        <v>2012</v>
      </c>
      <c r="B366" s="69" t="s">
        <v>371</v>
      </c>
      <c r="C366" s="69" t="s">
        <v>371</v>
      </c>
      <c r="D366" s="72" t="s">
        <v>417</v>
      </c>
      <c r="E366" s="70" t="s">
        <v>418</v>
      </c>
      <c r="F366" s="70" t="s">
        <v>419</v>
      </c>
      <c r="G366" s="70" t="s">
        <v>122</v>
      </c>
      <c r="H366" s="70" t="s">
        <v>123</v>
      </c>
      <c r="I366" s="70" t="s">
        <v>124</v>
      </c>
      <c r="J366" s="71"/>
      <c r="K366" s="71"/>
      <c r="L366" s="71"/>
      <c r="M366" s="71">
        <v>0</v>
      </c>
      <c r="N366" s="71"/>
      <c r="O366" s="71">
        <v>3</v>
      </c>
      <c r="P366" s="71">
        <v>0</v>
      </c>
      <c r="Q366" s="71">
        <v>0</v>
      </c>
      <c r="R366" s="71">
        <v>0</v>
      </c>
      <c r="S366" s="71">
        <v>0</v>
      </c>
      <c r="T366" s="71"/>
      <c r="U366" s="71">
        <v>3</v>
      </c>
    </row>
    <row r="367" spans="1:21">
      <c r="A367" s="69">
        <v>2012</v>
      </c>
      <c r="B367" s="69" t="s">
        <v>371</v>
      </c>
      <c r="C367" s="69" t="s">
        <v>371</v>
      </c>
      <c r="D367" s="70" t="s">
        <v>181</v>
      </c>
      <c r="E367" s="70" t="s">
        <v>420</v>
      </c>
      <c r="F367" s="70" t="s">
        <v>421</v>
      </c>
      <c r="G367" s="70" t="s">
        <v>122</v>
      </c>
      <c r="H367" s="70" t="s">
        <v>184</v>
      </c>
      <c r="I367" s="70" t="s">
        <v>185</v>
      </c>
      <c r="J367" s="71">
        <v>175548</v>
      </c>
      <c r="K367" s="71">
        <v>307</v>
      </c>
      <c r="L367" s="71">
        <v>609</v>
      </c>
      <c r="M367" s="71">
        <v>916</v>
      </c>
      <c r="N367" s="71"/>
      <c r="O367" s="71">
        <v>38</v>
      </c>
      <c r="P367" s="71">
        <v>14</v>
      </c>
      <c r="Q367" s="71">
        <v>0</v>
      </c>
      <c r="R367" s="71">
        <v>0</v>
      </c>
      <c r="S367" s="71">
        <v>0</v>
      </c>
      <c r="T367" s="71">
        <v>632816</v>
      </c>
      <c r="U367" s="71">
        <v>52</v>
      </c>
    </row>
    <row r="368" spans="1:21">
      <c r="A368" s="69">
        <v>2012</v>
      </c>
      <c r="B368" s="69" t="s">
        <v>371</v>
      </c>
      <c r="C368" s="69" t="s">
        <v>371</v>
      </c>
      <c r="D368" s="70" t="s">
        <v>186</v>
      </c>
      <c r="E368" s="70" t="s">
        <v>422</v>
      </c>
      <c r="F368" s="70" t="s">
        <v>423</v>
      </c>
      <c r="G368" s="70" t="s">
        <v>122</v>
      </c>
      <c r="H368" s="70" t="s">
        <v>189</v>
      </c>
      <c r="I368" s="70" t="s">
        <v>169</v>
      </c>
      <c r="J368" s="71">
        <v>3346</v>
      </c>
      <c r="K368" s="71">
        <v>20</v>
      </c>
      <c r="L368" s="71">
        <v>103</v>
      </c>
      <c r="M368" s="71">
        <v>123</v>
      </c>
      <c r="N368" s="71"/>
      <c r="O368" s="71">
        <v>9</v>
      </c>
      <c r="P368" s="71">
        <v>0</v>
      </c>
      <c r="Q368" s="71">
        <v>0</v>
      </c>
      <c r="R368" s="71">
        <v>0</v>
      </c>
      <c r="S368" s="71">
        <v>0</v>
      </c>
      <c r="T368" s="71">
        <v>102675</v>
      </c>
      <c r="U368" s="71">
        <v>9</v>
      </c>
    </row>
    <row r="369" spans="1:21">
      <c r="A369" s="69">
        <v>2012</v>
      </c>
      <c r="B369" s="69" t="s">
        <v>424</v>
      </c>
      <c r="C369" s="69" t="s">
        <v>424</v>
      </c>
      <c r="D369" s="70" t="s">
        <v>126</v>
      </c>
      <c r="E369" s="70" t="s">
        <v>425</v>
      </c>
      <c r="F369" s="70" t="s">
        <v>426</v>
      </c>
      <c r="G369" s="70" t="s">
        <v>122</v>
      </c>
      <c r="H369" s="70" t="s">
        <v>129</v>
      </c>
      <c r="I369" s="70" t="s">
        <v>130</v>
      </c>
      <c r="J369" s="71">
        <v>32050</v>
      </c>
      <c r="K369" s="71">
        <v>98</v>
      </c>
      <c r="L369" s="71">
        <v>79</v>
      </c>
      <c r="M369" s="71">
        <v>177</v>
      </c>
      <c r="N369" s="71"/>
      <c r="O369" s="71">
        <v>17</v>
      </c>
      <c r="P369" s="71">
        <v>5</v>
      </c>
      <c r="Q369" s="71">
        <v>0</v>
      </c>
      <c r="R369" s="71">
        <v>0</v>
      </c>
      <c r="S369" s="71">
        <v>0</v>
      </c>
      <c r="T369" s="71">
        <v>111605</v>
      </c>
      <c r="U369" s="71">
        <v>22</v>
      </c>
    </row>
    <row r="370" spans="1:21">
      <c r="A370" s="69">
        <v>2012</v>
      </c>
      <c r="B370" s="69" t="s">
        <v>424</v>
      </c>
      <c r="C370" s="69" t="s">
        <v>424</v>
      </c>
      <c r="D370" s="72" t="s">
        <v>349</v>
      </c>
      <c r="E370" s="70" t="s">
        <v>427</v>
      </c>
      <c r="F370" s="70" t="s">
        <v>428</v>
      </c>
      <c r="G370" s="70" t="s">
        <v>122</v>
      </c>
      <c r="H370" s="70" t="s">
        <v>123</v>
      </c>
      <c r="I370" s="70" t="s">
        <v>124</v>
      </c>
      <c r="J370" s="71">
        <v>24745</v>
      </c>
      <c r="K370" s="71">
        <v>66</v>
      </c>
      <c r="L370" s="71">
        <v>94</v>
      </c>
      <c r="M370" s="71">
        <v>160</v>
      </c>
      <c r="N370" s="71"/>
      <c r="O370" s="71">
        <v>7</v>
      </c>
      <c r="P370" s="71">
        <v>2</v>
      </c>
      <c r="Q370" s="71">
        <v>0</v>
      </c>
      <c r="R370" s="71">
        <v>0</v>
      </c>
      <c r="S370" s="71">
        <v>0</v>
      </c>
      <c r="T370" s="71">
        <v>91108</v>
      </c>
      <c r="U370" s="71">
        <v>9</v>
      </c>
    </row>
    <row r="371" spans="1:21">
      <c r="A371" s="69">
        <v>2012</v>
      </c>
      <c r="B371" s="69" t="s">
        <v>424</v>
      </c>
      <c r="C371" s="69" t="s">
        <v>424</v>
      </c>
      <c r="D371" s="70" t="s">
        <v>143</v>
      </c>
      <c r="E371" s="70" t="s">
        <v>429</v>
      </c>
      <c r="F371" s="70" t="s">
        <v>430</v>
      </c>
      <c r="G371" s="70" t="s">
        <v>122</v>
      </c>
      <c r="H371" s="70" t="s">
        <v>146</v>
      </c>
      <c r="I371" s="70" t="s">
        <v>130</v>
      </c>
      <c r="J371" s="71"/>
      <c r="K371" s="71"/>
      <c r="L371" s="71"/>
      <c r="M371" s="71">
        <v>0</v>
      </c>
      <c r="N371" s="71"/>
      <c r="O371" s="71">
        <v>0</v>
      </c>
      <c r="P371" s="71">
        <v>0</v>
      </c>
      <c r="Q371" s="71">
        <v>0</v>
      </c>
      <c r="R371" s="71">
        <v>0</v>
      </c>
      <c r="S371" s="71">
        <v>0</v>
      </c>
      <c r="T371" s="71"/>
      <c r="U371" s="71">
        <v>0</v>
      </c>
    </row>
    <row r="372" spans="1:21">
      <c r="A372" s="69">
        <v>2012</v>
      </c>
      <c r="B372" s="69" t="s">
        <v>424</v>
      </c>
      <c r="C372" s="69" t="s">
        <v>424</v>
      </c>
      <c r="D372" s="70" t="s">
        <v>431</v>
      </c>
      <c r="E372" s="70" t="s">
        <v>432</v>
      </c>
      <c r="F372" s="70" t="s">
        <v>433</v>
      </c>
      <c r="G372" s="70" t="s">
        <v>122</v>
      </c>
      <c r="H372" s="70" t="s">
        <v>123</v>
      </c>
      <c r="I372" s="70" t="s">
        <v>124</v>
      </c>
      <c r="J372" s="71">
        <v>164520</v>
      </c>
      <c r="K372" s="71"/>
      <c r="L372" s="71">
        <v>106</v>
      </c>
      <c r="M372" s="71">
        <v>106</v>
      </c>
      <c r="N372" s="71"/>
      <c r="O372" s="71">
        <v>7</v>
      </c>
      <c r="P372" s="71">
        <v>21</v>
      </c>
      <c r="Q372" s="71">
        <v>0</v>
      </c>
      <c r="R372" s="71">
        <v>0</v>
      </c>
      <c r="S372" s="71">
        <v>0</v>
      </c>
      <c r="T372" s="71">
        <v>37927</v>
      </c>
      <c r="U372" s="71">
        <v>28</v>
      </c>
    </row>
    <row r="373" spans="1:21">
      <c r="A373" s="69">
        <v>2012</v>
      </c>
      <c r="B373" s="69" t="s">
        <v>424</v>
      </c>
      <c r="C373" s="69" t="s">
        <v>424</v>
      </c>
      <c r="D373" s="70" t="s">
        <v>147</v>
      </c>
      <c r="E373" s="70" t="s">
        <v>434</v>
      </c>
      <c r="F373" s="76" t="s">
        <v>435</v>
      </c>
      <c r="G373" s="70" t="s">
        <v>122</v>
      </c>
      <c r="H373" s="70" t="s">
        <v>123</v>
      </c>
      <c r="I373" s="70" t="s">
        <v>124</v>
      </c>
      <c r="J373" s="71"/>
      <c r="K373" s="71"/>
      <c r="L373" s="71"/>
      <c r="M373" s="71">
        <v>0</v>
      </c>
      <c r="N373" s="71"/>
      <c r="O373" s="78">
        <v>2</v>
      </c>
      <c r="P373" s="78">
        <v>0</v>
      </c>
      <c r="Q373" s="78">
        <v>0</v>
      </c>
      <c r="R373" s="78">
        <v>0</v>
      </c>
      <c r="S373" s="78">
        <v>0</v>
      </c>
      <c r="T373" s="71">
        <v>7610</v>
      </c>
      <c r="U373" s="71">
        <v>2</v>
      </c>
    </row>
    <row r="374" spans="1:21">
      <c r="A374" s="69">
        <v>2012</v>
      </c>
      <c r="B374" s="69" t="s">
        <v>424</v>
      </c>
      <c r="C374" s="69" t="s">
        <v>424</v>
      </c>
      <c r="D374" s="70" t="s">
        <v>150</v>
      </c>
      <c r="E374" s="70" t="s">
        <v>436</v>
      </c>
      <c r="F374" s="70" t="s">
        <v>437</v>
      </c>
      <c r="G374" s="70" t="s">
        <v>122</v>
      </c>
      <c r="H374" s="70" t="s">
        <v>153</v>
      </c>
      <c r="I374" s="70" t="s">
        <v>154</v>
      </c>
      <c r="J374" s="71">
        <v>9213</v>
      </c>
      <c r="K374" s="71">
        <v>38</v>
      </c>
      <c r="L374" s="71">
        <v>71</v>
      </c>
      <c r="M374" s="71">
        <v>109</v>
      </c>
      <c r="N374" s="71"/>
      <c r="O374" s="71">
        <v>8</v>
      </c>
      <c r="P374" s="71">
        <v>6</v>
      </c>
      <c r="Q374" s="71">
        <v>0</v>
      </c>
      <c r="R374" s="71">
        <v>0</v>
      </c>
      <c r="S374" s="71">
        <v>0</v>
      </c>
      <c r="T374" s="71">
        <v>35557</v>
      </c>
      <c r="U374" s="71">
        <v>14</v>
      </c>
    </row>
    <row r="375" spans="1:21">
      <c r="A375" s="69">
        <v>2012</v>
      </c>
      <c r="B375" s="69" t="s">
        <v>424</v>
      </c>
      <c r="C375" s="69" t="s">
        <v>424</v>
      </c>
      <c r="D375" s="70" t="s">
        <v>438</v>
      </c>
      <c r="E375" s="70" t="s">
        <v>439</v>
      </c>
      <c r="F375" s="70" t="s">
        <v>440</v>
      </c>
      <c r="G375" s="70" t="s">
        <v>122</v>
      </c>
      <c r="H375" s="70" t="s">
        <v>123</v>
      </c>
      <c r="I375" s="70" t="s">
        <v>124</v>
      </c>
      <c r="J375" s="71">
        <v>58356</v>
      </c>
      <c r="K375" s="71">
        <v>125</v>
      </c>
      <c r="L375" s="71">
        <v>135</v>
      </c>
      <c r="M375" s="71">
        <v>260</v>
      </c>
      <c r="N375" s="71"/>
      <c r="O375" s="71">
        <v>5</v>
      </c>
      <c r="P375" s="71">
        <v>6</v>
      </c>
      <c r="Q375" s="71">
        <v>0</v>
      </c>
      <c r="R375" s="71">
        <v>0</v>
      </c>
      <c r="S375" s="71">
        <v>0</v>
      </c>
      <c r="T375" s="71">
        <v>126817</v>
      </c>
      <c r="U375" s="71">
        <v>11</v>
      </c>
    </row>
    <row r="376" spans="1:21">
      <c r="A376" s="69">
        <v>2012</v>
      </c>
      <c r="B376" s="69" t="s">
        <v>424</v>
      </c>
      <c r="C376" s="69" t="s">
        <v>424</v>
      </c>
      <c r="D376" s="70" t="s">
        <v>441</v>
      </c>
      <c r="E376" s="70" t="s">
        <v>442</v>
      </c>
      <c r="F376" s="70" t="s">
        <v>443</v>
      </c>
      <c r="G376" s="70" t="s">
        <v>122</v>
      </c>
      <c r="H376" s="70" t="s">
        <v>123</v>
      </c>
      <c r="I376" s="70" t="s">
        <v>124</v>
      </c>
      <c r="J376" s="71">
        <v>48067</v>
      </c>
      <c r="K376" s="71"/>
      <c r="L376" s="71">
        <v>124</v>
      </c>
      <c r="M376" s="71">
        <v>124</v>
      </c>
      <c r="N376" s="71"/>
      <c r="O376" s="78">
        <v>10</v>
      </c>
      <c r="P376" s="78">
        <v>12</v>
      </c>
      <c r="Q376" s="78">
        <v>0</v>
      </c>
      <c r="R376" s="78">
        <v>0</v>
      </c>
      <c r="S376" s="78">
        <v>0</v>
      </c>
      <c r="T376" s="78">
        <v>115118</v>
      </c>
      <c r="U376" s="71">
        <v>22</v>
      </c>
    </row>
    <row r="377" spans="1:21">
      <c r="A377" s="69">
        <v>2012</v>
      </c>
      <c r="B377" s="69" t="s">
        <v>424</v>
      </c>
      <c r="C377" s="69" t="s">
        <v>424</v>
      </c>
      <c r="D377" s="70" t="s">
        <v>217</v>
      </c>
      <c r="E377" s="70" t="s">
        <v>444</v>
      </c>
      <c r="F377" s="70" t="s">
        <v>445</v>
      </c>
      <c r="G377" s="70" t="s">
        <v>122</v>
      </c>
      <c r="H377" s="70" t="s">
        <v>220</v>
      </c>
      <c r="I377" s="70" t="s">
        <v>85</v>
      </c>
      <c r="J377" s="71"/>
      <c r="K377" s="71"/>
      <c r="L377" s="71"/>
      <c r="M377" s="71">
        <v>0</v>
      </c>
      <c r="N377" s="71"/>
      <c r="O377" s="71">
        <v>0</v>
      </c>
      <c r="P377" s="71">
        <v>0</v>
      </c>
      <c r="Q377" s="71">
        <v>0</v>
      </c>
      <c r="R377" s="71">
        <v>0</v>
      </c>
      <c r="S377" s="71">
        <v>0</v>
      </c>
      <c r="T377" s="71"/>
      <c r="U377" s="71">
        <v>0</v>
      </c>
    </row>
    <row r="378" spans="1:21">
      <c r="A378" s="69">
        <v>2012</v>
      </c>
      <c r="B378" s="69" t="s">
        <v>424</v>
      </c>
      <c r="C378" s="69" t="s">
        <v>424</v>
      </c>
      <c r="D378" s="70" t="s">
        <v>165</v>
      </c>
      <c r="E378" s="70" t="s">
        <v>446</v>
      </c>
      <c r="F378" s="70" t="s">
        <v>447</v>
      </c>
      <c r="G378" s="70" t="s">
        <v>122</v>
      </c>
      <c r="H378" s="70" t="s">
        <v>168</v>
      </c>
      <c r="I378" s="70" t="s">
        <v>169</v>
      </c>
      <c r="J378" s="71">
        <v>1793</v>
      </c>
      <c r="K378" s="71">
        <v>8</v>
      </c>
      <c r="L378" s="71">
        <v>25</v>
      </c>
      <c r="M378" s="71">
        <v>33</v>
      </c>
      <c r="N378" s="71"/>
      <c r="O378" s="71">
        <v>1</v>
      </c>
      <c r="P378" s="71">
        <v>0</v>
      </c>
      <c r="Q378" s="71">
        <v>0</v>
      </c>
      <c r="R378" s="71">
        <v>0</v>
      </c>
      <c r="S378" s="71">
        <v>0</v>
      </c>
      <c r="T378" s="71">
        <v>104961</v>
      </c>
      <c r="U378" s="71">
        <v>1</v>
      </c>
    </row>
    <row r="379" spans="1:21">
      <c r="A379" s="69">
        <v>2012</v>
      </c>
      <c r="B379" s="69" t="s">
        <v>424</v>
      </c>
      <c r="C379" s="69" t="s">
        <v>424</v>
      </c>
      <c r="D379" s="70" t="s">
        <v>170</v>
      </c>
      <c r="E379" s="70" t="s">
        <v>448</v>
      </c>
      <c r="F379" s="70" t="s">
        <v>449</v>
      </c>
      <c r="G379" s="70" t="s">
        <v>122</v>
      </c>
      <c r="H379" s="70" t="s">
        <v>173</v>
      </c>
      <c r="I379" s="70" t="s">
        <v>91</v>
      </c>
      <c r="J379" s="71">
        <v>137081</v>
      </c>
      <c r="K379" s="71">
        <v>141</v>
      </c>
      <c r="L379" s="71">
        <v>63</v>
      </c>
      <c r="M379" s="71">
        <v>204</v>
      </c>
      <c r="N379" s="71"/>
      <c r="O379" s="71">
        <v>16</v>
      </c>
      <c r="P379" s="71">
        <v>7</v>
      </c>
      <c r="Q379" s="71">
        <v>0</v>
      </c>
      <c r="R379" s="71">
        <v>0</v>
      </c>
      <c r="S379" s="71">
        <v>0</v>
      </c>
      <c r="T379" s="71">
        <v>289977</v>
      </c>
      <c r="U379" s="71">
        <v>23</v>
      </c>
    </row>
    <row r="380" spans="1:21">
      <c r="A380" s="69">
        <v>2012</v>
      </c>
      <c r="B380" s="69" t="s">
        <v>424</v>
      </c>
      <c r="C380" s="69" t="s">
        <v>424</v>
      </c>
      <c r="D380" s="70" t="s">
        <v>174</v>
      </c>
      <c r="E380" s="70" t="s">
        <v>450</v>
      </c>
      <c r="F380" s="70" t="s">
        <v>451</v>
      </c>
      <c r="G380" s="70" t="s">
        <v>122</v>
      </c>
      <c r="H380" s="70" t="s">
        <v>123</v>
      </c>
      <c r="I380" s="70" t="s">
        <v>124</v>
      </c>
      <c r="J380" s="71"/>
      <c r="K380" s="71"/>
      <c r="L380" s="71"/>
      <c r="M380" s="71">
        <v>0</v>
      </c>
      <c r="N380" s="71"/>
      <c r="O380" s="78">
        <v>0</v>
      </c>
      <c r="P380" s="78">
        <v>0</v>
      </c>
      <c r="Q380" s="78">
        <v>0</v>
      </c>
      <c r="R380" s="78">
        <v>0</v>
      </c>
      <c r="S380" s="78">
        <v>0</v>
      </c>
      <c r="T380" s="78"/>
      <c r="U380" s="71">
        <v>0</v>
      </c>
    </row>
    <row r="381" spans="1:21">
      <c r="A381" s="69">
        <v>2012</v>
      </c>
      <c r="B381" s="69" t="s">
        <v>424</v>
      </c>
      <c r="C381" s="69" t="s">
        <v>424</v>
      </c>
      <c r="D381" s="70" t="s">
        <v>177</v>
      </c>
      <c r="E381" s="70" t="s">
        <v>452</v>
      </c>
      <c r="F381" s="76" t="s">
        <v>453</v>
      </c>
      <c r="G381" s="70" t="s">
        <v>122</v>
      </c>
      <c r="H381" s="70" t="s">
        <v>180</v>
      </c>
      <c r="I381" s="70" t="s">
        <v>91</v>
      </c>
      <c r="J381" s="71">
        <v>6634</v>
      </c>
      <c r="K381" s="71">
        <v>44</v>
      </c>
      <c r="L381" s="71">
        <v>61</v>
      </c>
      <c r="M381" s="71">
        <v>105</v>
      </c>
      <c r="N381" s="71"/>
      <c r="O381" s="71">
        <v>7</v>
      </c>
      <c r="P381" s="71">
        <v>1</v>
      </c>
      <c r="Q381" s="71">
        <v>0</v>
      </c>
      <c r="R381" s="71">
        <v>0</v>
      </c>
      <c r="S381" s="71">
        <v>0</v>
      </c>
      <c r="T381" s="71">
        <v>170998</v>
      </c>
      <c r="U381" s="71">
        <v>8</v>
      </c>
    </row>
    <row r="382" spans="1:21">
      <c r="A382" s="69">
        <v>2012</v>
      </c>
      <c r="B382" s="69" t="s">
        <v>424</v>
      </c>
      <c r="C382" s="69" t="s">
        <v>424</v>
      </c>
      <c r="D382" s="70" t="s">
        <v>181</v>
      </c>
      <c r="E382" s="70" t="s">
        <v>454</v>
      </c>
      <c r="F382" s="70" t="s">
        <v>455</v>
      </c>
      <c r="G382" s="70" t="s">
        <v>122</v>
      </c>
      <c r="H382" s="70" t="s">
        <v>184</v>
      </c>
      <c r="I382" s="70" t="s">
        <v>185</v>
      </c>
      <c r="J382" s="71"/>
      <c r="K382" s="71"/>
      <c r="L382" s="71"/>
      <c r="M382" s="71">
        <v>0</v>
      </c>
      <c r="N382" s="71"/>
      <c r="O382" s="71">
        <v>0</v>
      </c>
      <c r="P382" s="71">
        <v>0</v>
      </c>
      <c r="Q382" s="71">
        <v>0</v>
      </c>
      <c r="R382" s="71">
        <v>0</v>
      </c>
      <c r="S382" s="71">
        <v>0</v>
      </c>
      <c r="T382" s="71"/>
      <c r="U382" s="71">
        <v>0</v>
      </c>
    </row>
    <row r="383" spans="1:21">
      <c r="A383" s="69">
        <v>2012</v>
      </c>
      <c r="B383" s="69" t="s">
        <v>424</v>
      </c>
      <c r="C383" s="69" t="s">
        <v>424</v>
      </c>
      <c r="D383" s="70" t="s">
        <v>456</v>
      </c>
      <c r="E383" s="70" t="s">
        <v>457</v>
      </c>
      <c r="F383" s="70" t="s">
        <v>458</v>
      </c>
      <c r="G383" s="70" t="s">
        <v>122</v>
      </c>
      <c r="H383" s="70" t="s">
        <v>123</v>
      </c>
      <c r="I383" s="70" t="s">
        <v>124</v>
      </c>
      <c r="J383" s="71">
        <v>4776</v>
      </c>
      <c r="K383" s="71">
        <v>14</v>
      </c>
      <c r="L383" s="71">
        <v>42</v>
      </c>
      <c r="M383" s="71">
        <v>56</v>
      </c>
      <c r="N383" s="71"/>
      <c r="O383" s="71">
        <v>1</v>
      </c>
      <c r="P383" s="71">
        <v>0</v>
      </c>
      <c r="Q383" s="71">
        <v>0</v>
      </c>
      <c r="R383" s="71">
        <v>0</v>
      </c>
      <c r="S383" s="71">
        <v>0</v>
      </c>
      <c r="T383" s="71">
        <v>9265</v>
      </c>
      <c r="U383" s="71">
        <v>1</v>
      </c>
    </row>
    <row r="384" spans="1:21">
      <c r="A384" s="69">
        <v>2012</v>
      </c>
      <c r="B384" s="69" t="s">
        <v>424</v>
      </c>
      <c r="C384" s="69" t="s">
        <v>424</v>
      </c>
      <c r="D384" s="70" t="s">
        <v>459</v>
      </c>
      <c r="E384" s="70" t="s">
        <v>460</v>
      </c>
      <c r="F384" s="70" t="s">
        <v>461</v>
      </c>
      <c r="G384" s="70" t="s">
        <v>122</v>
      </c>
      <c r="H384" s="70" t="s">
        <v>123</v>
      </c>
      <c r="I384" s="70" t="s">
        <v>124</v>
      </c>
      <c r="J384" s="71">
        <v>130059</v>
      </c>
      <c r="K384" s="71">
        <v>110</v>
      </c>
      <c r="L384" s="71">
        <v>151</v>
      </c>
      <c r="M384" s="71">
        <v>261</v>
      </c>
      <c r="N384" s="71"/>
      <c r="O384" s="71">
        <v>20</v>
      </c>
      <c r="P384" s="71">
        <v>20</v>
      </c>
      <c r="Q384" s="71">
        <v>0</v>
      </c>
      <c r="R384" s="71">
        <v>0</v>
      </c>
      <c r="S384" s="71">
        <v>0</v>
      </c>
      <c r="T384" s="71">
        <v>190597</v>
      </c>
      <c r="U384" s="71">
        <v>40</v>
      </c>
    </row>
    <row r="385" spans="1:21">
      <c r="A385" s="69">
        <v>2013</v>
      </c>
      <c r="B385" s="69" t="s">
        <v>118</v>
      </c>
      <c r="C385" s="69" t="s">
        <v>118</v>
      </c>
      <c r="D385" s="72" t="s">
        <v>126</v>
      </c>
      <c r="E385" s="70" t="s">
        <v>127</v>
      </c>
      <c r="F385" s="70" t="s">
        <v>128</v>
      </c>
      <c r="G385" s="70" t="s">
        <v>122</v>
      </c>
      <c r="H385" s="70" t="s">
        <v>129</v>
      </c>
      <c r="I385" s="70" t="s">
        <v>130</v>
      </c>
      <c r="J385" s="71">
        <v>38023</v>
      </c>
      <c r="K385" s="71">
        <v>19</v>
      </c>
      <c r="L385" s="71">
        <v>92</v>
      </c>
      <c r="M385" s="71">
        <v>111</v>
      </c>
      <c r="N385" s="71"/>
      <c r="O385" s="71">
        <v>12</v>
      </c>
      <c r="P385" s="71">
        <v>3</v>
      </c>
      <c r="Q385" s="71">
        <v>0</v>
      </c>
      <c r="R385" s="71">
        <v>0</v>
      </c>
      <c r="S385" s="71">
        <v>0</v>
      </c>
      <c r="T385" s="71">
        <v>203476</v>
      </c>
      <c r="U385" s="71">
        <v>15</v>
      </c>
    </row>
    <row r="386" spans="1:21">
      <c r="A386" s="69">
        <v>2013</v>
      </c>
      <c r="B386" s="69" t="s">
        <v>118</v>
      </c>
      <c r="C386" s="69" t="s">
        <v>118</v>
      </c>
      <c r="D386" s="70" t="s">
        <v>134</v>
      </c>
      <c r="E386" s="70" t="s">
        <v>135</v>
      </c>
      <c r="F386" s="70" t="s">
        <v>136</v>
      </c>
      <c r="G386" s="70" t="s">
        <v>122</v>
      </c>
      <c r="H386" s="70" t="s">
        <v>123</v>
      </c>
      <c r="I386" s="70" t="s">
        <v>124</v>
      </c>
      <c r="J386" s="71">
        <v>6127</v>
      </c>
      <c r="K386" s="71">
        <v>12</v>
      </c>
      <c r="L386" s="71">
        <v>96</v>
      </c>
      <c r="M386" s="71">
        <v>108</v>
      </c>
      <c r="N386" s="71"/>
      <c r="O386" s="71">
        <v>17</v>
      </c>
      <c r="P386" s="71">
        <v>9</v>
      </c>
      <c r="Q386" s="71">
        <v>0</v>
      </c>
      <c r="R386" s="71">
        <v>0</v>
      </c>
      <c r="S386" s="71">
        <v>0</v>
      </c>
      <c r="T386" s="71">
        <v>93750</v>
      </c>
      <c r="U386" s="71">
        <v>26</v>
      </c>
    </row>
    <row r="387" spans="1:21">
      <c r="A387" s="69">
        <v>2013</v>
      </c>
      <c r="B387" s="69" t="s">
        <v>118</v>
      </c>
      <c r="C387" s="69" t="s">
        <v>118</v>
      </c>
      <c r="D387" s="70" t="s">
        <v>137</v>
      </c>
      <c r="E387" s="70" t="s">
        <v>138</v>
      </c>
      <c r="F387" s="70" t="s">
        <v>139</v>
      </c>
      <c r="G387" s="70" t="s">
        <v>122</v>
      </c>
      <c r="H387" s="70" t="s">
        <v>123</v>
      </c>
      <c r="I387" s="70" t="s">
        <v>124</v>
      </c>
      <c r="J387" s="71">
        <v>12114</v>
      </c>
      <c r="K387" s="71">
        <v>7</v>
      </c>
      <c r="L387" s="71">
        <v>18</v>
      </c>
      <c r="M387" s="71">
        <v>25</v>
      </c>
      <c r="N387" s="71"/>
      <c r="O387" s="71">
        <v>1</v>
      </c>
      <c r="P387" s="71">
        <v>1</v>
      </c>
      <c r="Q387" s="71">
        <v>0</v>
      </c>
      <c r="R387" s="71">
        <v>0</v>
      </c>
      <c r="S387" s="71">
        <v>0</v>
      </c>
      <c r="T387" s="71">
        <v>30452</v>
      </c>
      <c r="U387" s="71">
        <v>2</v>
      </c>
    </row>
    <row r="388" spans="1:21">
      <c r="A388" s="69">
        <v>2013</v>
      </c>
      <c r="B388" s="69" t="s">
        <v>118</v>
      </c>
      <c r="C388" s="69" t="s">
        <v>118</v>
      </c>
      <c r="D388" s="70" t="s">
        <v>140</v>
      </c>
      <c r="E388" s="70" t="s">
        <v>141</v>
      </c>
      <c r="F388" s="70" t="s">
        <v>142</v>
      </c>
      <c r="G388" s="70" t="s">
        <v>122</v>
      </c>
      <c r="H388" s="70" t="s">
        <v>123</v>
      </c>
      <c r="I388" s="70" t="s">
        <v>124</v>
      </c>
      <c r="J388" s="71">
        <v>33101</v>
      </c>
      <c r="K388" s="71">
        <v>132</v>
      </c>
      <c r="L388" s="71">
        <v>18</v>
      </c>
      <c r="M388" s="71">
        <v>150</v>
      </c>
      <c r="N388" s="71"/>
      <c r="O388" s="71">
        <v>7</v>
      </c>
      <c r="P388" s="71">
        <v>6</v>
      </c>
      <c r="Q388" s="71">
        <v>0</v>
      </c>
      <c r="R388" s="71">
        <v>0</v>
      </c>
      <c r="S388" s="71">
        <v>0</v>
      </c>
      <c r="T388" s="71">
        <v>45219</v>
      </c>
      <c r="U388" s="71">
        <v>13</v>
      </c>
    </row>
    <row r="389" spans="1:21">
      <c r="A389" s="69">
        <v>2013</v>
      </c>
      <c r="B389" s="69" t="s">
        <v>118</v>
      </c>
      <c r="C389" s="69" t="s">
        <v>118</v>
      </c>
      <c r="D389" s="70" t="s">
        <v>143</v>
      </c>
      <c r="E389" s="70" t="s">
        <v>144</v>
      </c>
      <c r="F389" s="70" t="s">
        <v>145</v>
      </c>
      <c r="G389" s="70" t="s">
        <v>122</v>
      </c>
      <c r="H389" s="70" t="s">
        <v>146</v>
      </c>
      <c r="I389" s="70" t="s">
        <v>130</v>
      </c>
      <c r="J389" s="71">
        <v>294616</v>
      </c>
      <c r="K389" s="71">
        <v>56</v>
      </c>
      <c r="L389" s="71">
        <v>478</v>
      </c>
      <c r="M389" s="71">
        <v>534</v>
      </c>
      <c r="N389" s="71"/>
      <c r="O389" s="71">
        <v>28</v>
      </c>
      <c r="P389" s="71">
        <v>16</v>
      </c>
      <c r="Q389" s="71">
        <v>0</v>
      </c>
      <c r="R389" s="71">
        <v>0</v>
      </c>
      <c r="S389" s="71">
        <v>0</v>
      </c>
      <c r="T389" s="71">
        <v>648428</v>
      </c>
      <c r="U389" s="71">
        <v>44</v>
      </c>
    </row>
    <row r="390" spans="1:21">
      <c r="A390" s="69">
        <v>2013</v>
      </c>
      <c r="B390" s="69" t="s">
        <v>118</v>
      </c>
      <c r="C390" s="69" t="s">
        <v>118</v>
      </c>
      <c r="D390" s="70" t="s">
        <v>150</v>
      </c>
      <c r="E390" s="70" t="s">
        <v>151</v>
      </c>
      <c r="F390" s="70" t="s">
        <v>152</v>
      </c>
      <c r="G390" s="70" t="s">
        <v>122</v>
      </c>
      <c r="H390" s="70" t="s">
        <v>153</v>
      </c>
      <c r="I390" s="70" t="s">
        <v>154</v>
      </c>
      <c r="J390" s="71">
        <v>26080</v>
      </c>
      <c r="K390" s="71">
        <v>15</v>
      </c>
      <c r="L390" s="71">
        <v>138</v>
      </c>
      <c r="M390" s="71">
        <v>153</v>
      </c>
      <c r="N390" s="71"/>
      <c r="O390" s="71">
        <v>8</v>
      </c>
      <c r="P390" s="71">
        <v>2</v>
      </c>
      <c r="Q390" s="71">
        <v>0</v>
      </c>
      <c r="R390" s="71">
        <v>0</v>
      </c>
      <c r="S390" s="71">
        <v>0</v>
      </c>
      <c r="T390" s="71">
        <v>95979</v>
      </c>
      <c r="U390" s="71">
        <v>10</v>
      </c>
    </row>
    <row r="391" spans="1:21">
      <c r="A391" s="69">
        <v>2013</v>
      </c>
      <c r="B391" s="69" t="s">
        <v>118</v>
      </c>
      <c r="C391" s="69" t="s">
        <v>118</v>
      </c>
      <c r="D391" s="70" t="s">
        <v>158</v>
      </c>
      <c r="E391" s="70" t="s">
        <v>159</v>
      </c>
      <c r="F391" s="70" t="s">
        <v>160</v>
      </c>
      <c r="G391" s="70" t="s">
        <v>122</v>
      </c>
      <c r="H391" s="70" t="s">
        <v>161</v>
      </c>
      <c r="I391" s="70" t="s">
        <v>130</v>
      </c>
      <c r="J391" s="71">
        <v>26300</v>
      </c>
      <c r="K391" s="71"/>
      <c r="L391" s="71"/>
      <c r="M391" s="71">
        <v>0</v>
      </c>
      <c r="N391" s="71"/>
      <c r="O391" s="71">
        <v>0</v>
      </c>
      <c r="P391" s="71">
        <v>0</v>
      </c>
      <c r="Q391" s="71">
        <v>0</v>
      </c>
      <c r="R391" s="71">
        <v>0</v>
      </c>
      <c r="S391" s="71">
        <v>0</v>
      </c>
      <c r="T391" s="71"/>
      <c r="U391" s="71">
        <v>0</v>
      </c>
    </row>
    <row r="392" spans="1:21">
      <c r="A392" s="69">
        <v>2013</v>
      </c>
      <c r="B392" s="69" t="s">
        <v>118</v>
      </c>
      <c r="C392" s="69" t="s">
        <v>118</v>
      </c>
      <c r="D392" s="70" t="s">
        <v>165</v>
      </c>
      <c r="E392" s="70" t="s">
        <v>166</v>
      </c>
      <c r="F392" s="70" t="s">
        <v>167</v>
      </c>
      <c r="G392" s="70" t="s">
        <v>122</v>
      </c>
      <c r="H392" s="70" t="s">
        <v>168</v>
      </c>
      <c r="I392" s="70" t="s">
        <v>169</v>
      </c>
      <c r="J392" s="71">
        <v>74757</v>
      </c>
      <c r="K392" s="71">
        <v>44</v>
      </c>
      <c r="L392" s="71">
        <v>317</v>
      </c>
      <c r="M392" s="71">
        <v>361</v>
      </c>
      <c r="N392" s="71"/>
      <c r="O392" s="71">
        <v>12</v>
      </c>
      <c r="P392" s="71">
        <v>6</v>
      </c>
      <c r="Q392" s="71">
        <v>0</v>
      </c>
      <c r="R392" s="71">
        <v>0</v>
      </c>
      <c r="S392" s="71">
        <v>0</v>
      </c>
      <c r="T392" s="71">
        <v>420417</v>
      </c>
      <c r="U392" s="71">
        <v>18</v>
      </c>
    </row>
    <row r="393" spans="1:21">
      <c r="A393" s="69">
        <v>2013</v>
      </c>
      <c r="B393" s="69" t="s">
        <v>118</v>
      </c>
      <c r="C393" s="69" t="s">
        <v>118</v>
      </c>
      <c r="D393" s="70" t="s">
        <v>170</v>
      </c>
      <c r="E393" s="70" t="s">
        <v>171</v>
      </c>
      <c r="F393" s="70" t="s">
        <v>172</v>
      </c>
      <c r="G393" s="70" t="s">
        <v>122</v>
      </c>
      <c r="H393" s="70" t="s">
        <v>173</v>
      </c>
      <c r="I393" s="70" t="s">
        <v>91</v>
      </c>
      <c r="J393" s="71">
        <v>241434</v>
      </c>
      <c r="K393" s="71">
        <v>108</v>
      </c>
      <c r="L393" s="71">
        <v>284</v>
      </c>
      <c r="M393" s="71">
        <v>392</v>
      </c>
      <c r="N393" s="71"/>
      <c r="O393" s="71">
        <v>17</v>
      </c>
      <c r="P393" s="71">
        <v>10</v>
      </c>
      <c r="Q393" s="71">
        <v>0</v>
      </c>
      <c r="R393" s="71">
        <v>0</v>
      </c>
      <c r="S393" s="71">
        <v>0</v>
      </c>
      <c r="T393" s="71">
        <v>448553</v>
      </c>
      <c r="U393" s="71">
        <v>27</v>
      </c>
    </row>
    <row r="394" spans="1:21">
      <c r="A394" s="69">
        <v>2013</v>
      </c>
      <c r="B394" s="69" t="s">
        <v>118</v>
      </c>
      <c r="C394" s="69" t="s">
        <v>118</v>
      </c>
      <c r="D394" s="70" t="s">
        <v>177</v>
      </c>
      <c r="E394" s="70" t="s">
        <v>178</v>
      </c>
      <c r="F394" s="70" t="s">
        <v>179</v>
      </c>
      <c r="G394" s="70" t="s">
        <v>122</v>
      </c>
      <c r="H394" s="70" t="s">
        <v>180</v>
      </c>
      <c r="I394" s="70" t="s">
        <v>91</v>
      </c>
      <c r="J394" s="71">
        <v>24494</v>
      </c>
      <c r="K394" s="71">
        <v>37</v>
      </c>
      <c r="L394" s="71">
        <v>180</v>
      </c>
      <c r="M394" s="71">
        <v>217</v>
      </c>
      <c r="N394" s="71"/>
      <c r="O394" s="71">
        <v>4</v>
      </c>
      <c r="P394" s="71">
        <v>6</v>
      </c>
      <c r="Q394" s="71">
        <v>0</v>
      </c>
      <c r="R394" s="71">
        <v>0</v>
      </c>
      <c r="S394" s="71">
        <v>0</v>
      </c>
      <c r="T394" s="71">
        <v>186168</v>
      </c>
      <c r="U394" s="71">
        <v>10</v>
      </c>
    </row>
    <row r="395" spans="1:21">
      <c r="A395" s="69">
        <v>2013</v>
      </c>
      <c r="B395" s="69" t="s">
        <v>118</v>
      </c>
      <c r="C395" s="69" t="s">
        <v>118</v>
      </c>
      <c r="D395" s="70" t="s">
        <v>181</v>
      </c>
      <c r="E395" s="70" t="s">
        <v>182</v>
      </c>
      <c r="F395" s="70" t="s">
        <v>183</v>
      </c>
      <c r="G395" s="70" t="s">
        <v>122</v>
      </c>
      <c r="H395" s="70" t="s">
        <v>184</v>
      </c>
      <c r="I395" s="70" t="s">
        <v>185</v>
      </c>
      <c r="J395" s="71">
        <v>26434</v>
      </c>
      <c r="K395" s="71"/>
      <c r="L395" s="71">
        <v>158</v>
      </c>
      <c r="M395" s="71">
        <v>158</v>
      </c>
      <c r="N395" s="71"/>
      <c r="O395" s="71">
        <v>8</v>
      </c>
      <c r="P395" s="71">
        <v>3</v>
      </c>
      <c r="Q395" s="71">
        <v>0</v>
      </c>
      <c r="R395" s="71">
        <v>0</v>
      </c>
      <c r="S395" s="71">
        <v>0</v>
      </c>
      <c r="T395" s="71">
        <v>163958</v>
      </c>
      <c r="U395" s="71">
        <v>11</v>
      </c>
    </row>
    <row r="396" spans="1:21">
      <c r="A396" s="69">
        <v>2013</v>
      </c>
      <c r="B396" s="69" t="s">
        <v>118</v>
      </c>
      <c r="C396" s="69" t="s">
        <v>118</v>
      </c>
      <c r="D396" s="70" t="s">
        <v>186</v>
      </c>
      <c r="E396" s="70" t="s">
        <v>187</v>
      </c>
      <c r="F396" s="70" t="s">
        <v>188</v>
      </c>
      <c r="G396" s="70" t="s">
        <v>122</v>
      </c>
      <c r="H396" s="70" t="s">
        <v>189</v>
      </c>
      <c r="I396" s="70" t="s">
        <v>169</v>
      </c>
      <c r="J396" s="71">
        <v>89434</v>
      </c>
      <c r="K396" s="71">
        <v>56</v>
      </c>
      <c r="L396" s="71">
        <v>478</v>
      </c>
      <c r="M396" s="71">
        <v>534</v>
      </c>
      <c r="N396" s="71"/>
      <c r="O396" s="71">
        <v>7</v>
      </c>
      <c r="P396" s="71">
        <v>8</v>
      </c>
      <c r="Q396" s="71">
        <v>0</v>
      </c>
      <c r="R396" s="71">
        <v>0</v>
      </c>
      <c r="S396" s="71">
        <v>0</v>
      </c>
      <c r="T396" s="71">
        <v>173507</v>
      </c>
      <c r="U396" s="71">
        <v>15</v>
      </c>
    </row>
    <row r="397" spans="1:21">
      <c r="A397" s="69">
        <v>2013</v>
      </c>
      <c r="B397" s="69" t="s">
        <v>190</v>
      </c>
      <c r="C397" s="69" t="s">
        <v>191</v>
      </c>
      <c r="D397" s="72" t="s">
        <v>126</v>
      </c>
      <c r="E397" s="70" t="s">
        <v>192</v>
      </c>
      <c r="F397" s="70" t="s">
        <v>193</v>
      </c>
      <c r="G397" s="70" t="s">
        <v>122</v>
      </c>
      <c r="H397" s="70" t="s">
        <v>129</v>
      </c>
      <c r="I397" s="70" t="s">
        <v>130</v>
      </c>
      <c r="J397" s="71">
        <v>81452</v>
      </c>
      <c r="K397" s="71">
        <v>61</v>
      </c>
      <c r="L397" s="71">
        <v>152</v>
      </c>
      <c r="M397" s="71">
        <v>213</v>
      </c>
      <c r="N397" s="71"/>
      <c r="O397" s="71">
        <v>7</v>
      </c>
      <c r="P397" s="71">
        <v>12</v>
      </c>
      <c r="Q397" s="71">
        <v>0</v>
      </c>
      <c r="R397" s="71">
        <v>0</v>
      </c>
      <c r="S397" s="71">
        <v>0</v>
      </c>
      <c r="T397" s="71">
        <v>259350</v>
      </c>
      <c r="U397" s="71">
        <v>19</v>
      </c>
    </row>
    <row r="398" spans="1:21">
      <c r="A398" s="69">
        <v>2013</v>
      </c>
      <c r="B398" s="69" t="s">
        <v>190</v>
      </c>
      <c r="C398" s="69" t="s">
        <v>191</v>
      </c>
      <c r="D398" s="70" t="s">
        <v>197</v>
      </c>
      <c r="E398" s="70" t="s">
        <v>198</v>
      </c>
      <c r="F398" s="70" t="s">
        <v>199</v>
      </c>
      <c r="G398" s="70" t="s">
        <v>122</v>
      </c>
      <c r="H398" s="70" t="s">
        <v>123</v>
      </c>
      <c r="I398" s="70" t="s">
        <v>124</v>
      </c>
      <c r="J398" s="71">
        <v>51809</v>
      </c>
      <c r="K398" s="71">
        <v>137</v>
      </c>
      <c r="L398" s="71">
        <v>44</v>
      </c>
      <c r="M398" s="71">
        <v>181</v>
      </c>
      <c r="N398" s="71">
        <v>13</v>
      </c>
      <c r="O398" s="71">
        <v>6</v>
      </c>
      <c r="P398" s="71">
        <v>3</v>
      </c>
      <c r="Q398" s="71">
        <v>0</v>
      </c>
      <c r="R398" s="71">
        <v>0</v>
      </c>
      <c r="S398" s="71">
        <v>0</v>
      </c>
      <c r="T398" s="71">
        <v>141504</v>
      </c>
      <c r="U398" s="71">
        <v>9</v>
      </c>
    </row>
    <row r="399" spans="1:21">
      <c r="A399" s="69">
        <v>2013</v>
      </c>
      <c r="B399" s="69" t="s">
        <v>190</v>
      </c>
      <c r="C399" s="69" t="s">
        <v>191</v>
      </c>
      <c r="D399" s="70" t="s">
        <v>200</v>
      </c>
      <c r="E399" s="70" t="s">
        <v>201</v>
      </c>
      <c r="F399" s="70" t="s">
        <v>202</v>
      </c>
      <c r="G399" s="70" t="s">
        <v>122</v>
      </c>
      <c r="H399" s="70" t="s">
        <v>123</v>
      </c>
      <c r="I399" s="70" t="s">
        <v>124</v>
      </c>
      <c r="J399" s="71"/>
      <c r="K399" s="71"/>
      <c r="L399" s="71"/>
      <c r="M399" s="71">
        <v>0</v>
      </c>
      <c r="N399" s="71"/>
      <c r="O399" s="71">
        <v>0</v>
      </c>
      <c r="P399" s="71">
        <v>0</v>
      </c>
      <c r="Q399" s="71">
        <v>0</v>
      </c>
      <c r="R399" s="71">
        <v>0</v>
      </c>
      <c r="S399" s="71">
        <v>0</v>
      </c>
      <c r="T399" s="71"/>
      <c r="U399" s="71">
        <v>0</v>
      </c>
    </row>
    <row r="400" spans="1:21">
      <c r="A400" s="69">
        <v>2013</v>
      </c>
      <c r="B400" s="69" t="s">
        <v>190</v>
      </c>
      <c r="C400" s="69" t="s">
        <v>191</v>
      </c>
      <c r="D400" s="70" t="s">
        <v>137</v>
      </c>
      <c r="E400" s="70" t="s">
        <v>203</v>
      </c>
      <c r="F400" s="70" t="s">
        <v>204</v>
      </c>
      <c r="G400" s="70" t="s">
        <v>122</v>
      </c>
      <c r="H400" s="70" t="s">
        <v>123</v>
      </c>
      <c r="I400" s="70" t="s">
        <v>124</v>
      </c>
      <c r="J400" s="71">
        <v>13305</v>
      </c>
      <c r="K400" s="71">
        <v>66</v>
      </c>
      <c r="L400" s="71">
        <v>3</v>
      </c>
      <c r="M400" s="71">
        <v>69</v>
      </c>
      <c r="N400" s="71"/>
      <c r="O400" s="71">
        <v>3</v>
      </c>
      <c r="P400" s="71">
        <v>3</v>
      </c>
      <c r="Q400" s="71">
        <v>0</v>
      </c>
      <c r="R400" s="71">
        <v>0</v>
      </c>
      <c r="S400" s="71">
        <v>0</v>
      </c>
      <c r="T400" s="71">
        <v>46707</v>
      </c>
      <c r="U400" s="71">
        <v>6</v>
      </c>
    </row>
    <row r="401" spans="1:21">
      <c r="A401" s="69">
        <v>2013</v>
      </c>
      <c r="B401" s="69" t="s">
        <v>190</v>
      </c>
      <c r="C401" s="69" t="s">
        <v>191</v>
      </c>
      <c r="D401" s="70" t="s">
        <v>205</v>
      </c>
      <c r="E401" s="70" t="s">
        <v>206</v>
      </c>
      <c r="F401" s="70" t="s">
        <v>207</v>
      </c>
      <c r="G401" s="70" t="s">
        <v>122</v>
      </c>
      <c r="H401" s="70" t="s">
        <v>208</v>
      </c>
      <c r="I401" s="70" t="s">
        <v>185</v>
      </c>
      <c r="J401" s="71">
        <v>75587</v>
      </c>
      <c r="K401" s="71">
        <v>135</v>
      </c>
      <c r="L401" s="71"/>
      <c r="M401" s="71">
        <v>135</v>
      </c>
      <c r="N401" s="71"/>
      <c r="O401" s="71">
        <v>6</v>
      </c>
      <c r="P401" s="71">
        <v>10</v>
      </c>
      <c r="Q401" s="71">
        <v>0</v>
      </c>
      <c r="R401" s="71">
        <v>0</v>
      </c>
      <c r="S401" s="71">
        <v>0</v>
      </c>
      <c r="T401" s="71">
        <v>166839</v>
      </c>
      <c r="U401" s="71">
        <v>16</v>
      </c>
    </row>
    <row r="402" spans="1:21">
      <c r="A402" s="69">
        <v>2013</v>
      </c>
      <c r="B402" s="69" t="s">
        <v>190</v>
      </c>
      <c r="C402" s="69" t="s">
        <v>191</v>
      </c>
      <c r="D402" s="70" t="s">
        <v>143</v>
      </c>
      <c r="E402" s="70" t="s">
        <v>209</v>
      </c>
      <c r="F402" s="70" t="s">
        <v>210</v>
      </c>
      <c r="G402" s="70" t="s">
        <v>122</v>
      </c>
      <c r="H402" s="70" t="s">
        <v>146</v>
      </c>
      <c r="I402" s="70" t="s">
        <v>130</v>
      </c>
      <c r="J402" s="71">
        <v>233902</v>
      </c>
      <c r="K402" s="71">
        <v>17</v>
      </c>
      <c r="L402" s="71">
        <v>328</v>
      </c>
      <c r="M402" s="71">
        <v>345</v>
      </c>
      <c r="N402" s="71"/>
      <c r="O402" s="71">
        <v>18</v>
      </c>
      <c r="P402" s="71">
        <v>13</v>
      </c>
      <c r="Q402" s="71">
        <v>0</v>
      </c>
      <c r="R402" s="71">
        <v>0</v>
      </c>
      <c r="S402" s="71">
        <v>0</v>
      </c>
      <c r="T402" s="71">
        <v>414027</v>
      </c>
      <c r="U402" s="71">
        <v>31</v>
      </c>
    </row>
    <row r="403" spans="1:21">
      <c r="A403" s="69">
        <v>2013</v>
      </c>
      <c r="B403" s="69" t="s">
        <v>190</v>
      </c>
      <c r="C403" s="69" t="s">
        <v>191</v>
      </c>
      <c r="D403" s="70" t="s">
        <v>147</v>
      </c>
      <c r="E403" s="70" t="s">
        <v>211</v>
      </c>
      <c r="F403" s="70" t="s">
        <v>212</v>
      </c>
      <c r="G403" s="70" t="s">
        <v>122</v>
      </c>
      <c r="H403" s="70" t="s">
        <v>123</v>
      </c>
      <c r="I403" s="70" t="s">
        <v>124</v>
      </c>
      <c r="J403" s="71">
        <v>15582</v>
      </c>
      <c r="K403" s="71">
        <v>42</v>
      </c>
      <c r="L403" s="71">
        <v>21</v>
      </c>
      <c r="M403" s="71">
        <v>63</v>
      </c>
      <c r="N403" s="71"/>
      <c r="O403" s="71">
        <v>3</v>
      </c>
      <c r="P403" s="71">
        <v>1</v>
      </c>
      <c r="Q403" s="71">
        <v>0</v>
      </c>
      <c r="R403" s="71">
        <v>0</v>
      </c>
      <c r="S403" s="71">
        <v>0</v>
      </c>
      <c r="T403" s="71">
        <v>22329</v>
      </c>
      <c r="U403" s="71">
        <v>4</v>
      </c>
    </row>
    <row r="404" spans="1:21">
      <c r="A404" s="69">
        <v>2013</v>
      </c>
      <c r="B404" s="69" t="s">
        <v>190</v>
      </c>
      <c r="C404" s="69" t="s">
        <v>191</v>
      </c>
      <c r="D404" s="70" t="s">
        <v>150</v>
      </c>
      <c r="E404" s="70" t="s">
        <v>213</v>
      </c>
      <c r="F404" s="70" t="s">
        <v>214</v>
      </c>
      <c r="G404" s="70" t="s">
        <v>122</v>
      </c>
      <c r="H404" s="70" t="s">
        <v>153</v>
      </c>
      <c r="I404" s="70" t="s">
        <v>154</v>
      </c>
      <c r="J404" s="71">
        <v>19273</v>
      </c>
      <c r="K404" s="71">
        <v>53</v>
      </c>
      <c r="L404" s="71">
        <v>102</v>
      </c>
      <c r="M404" s="71">
        <v>155</v>
      </c>
      <c r="N404" s="71"/>
      <c r="O404" s="71">
        <v>8</v>
      </c>
      <c r="P404" s="71">
        <v>3</v>
      </c>
      <c r="Q404" s="71">
        <v>0</v>
      </c>
      <c r="R404" s="71">
        <v>0</v>
      </c>
      <c r="S404" s="71">
        <v>0</v>
      </c>
      <c r="T404" s="71">
        <v>99547</v>
      </c>
      <c r="U404" s="71">
        <v>11</v>
      </c>
    </row>
    <row r="405" spans="1:21">
      <c r="A405" s="69">
        <v>2013</v>
      </c>
      <c r="B405" s="69" t="s">
        <v>190</v>
      </c>
      <c r="C405" s="69" t="s">
        <v>191</v>
      </c>
      <c r="D405" s="70" t="s">
        <v>158</v>
      </c>
      <c r="E405" s="70" t="s">
        <v>215</v>
      </c>
      <c r="F405" s="70" t="s">
        <v>216</v>
      </c>
      <c r="G405" s="70" t="s">
        <v>122</v>
      </c>
      <c r="H405" s="70" t="s">
        <v>161</v>
      </c>
      <c r="I405" s="70" t="s">
        <v>130</v>
      </c>
      <c r="J405" s="71">
        <v>2312</v>
      </c>
      <c r="K405" s="71">
        <v>4</v>
      </c>
      <c r="L405" s="71">
        <v>21</v>
      </c>
      <c r="M405" s="71">
        <v>25</v>
      </c>
      <c r="N405" s="71"/>
      <c r="O405" s="71">
        <v>1</v>
      </c>
      <c r="P405" s="71">
        <v>0</v>
      </c>
      <c r="Q405" s="71">
        <v>0</v>
      </c>
      <c r="R405" s="71">
        <v>0</v>
      </c>
      <c r="S405" s="71">
        <v>0</v>
      </c>
      <c r="T405" s="71">
        <v>16460</v>
      </c>
      <c r="U405" s="71">
        <v>1</v>
      </c>
    </row>
    <row r="406" spans="1:21">
      <c r="A406" s="69">
        <v>2013</v>
      </c>
      <c r="B406" s="69" t="s">
        <v>190</v>
      </c>
      <c r="C406" s="69" t="s">
        <v>191</v>
      </c>
      <c r="D406" s="70" t="s">
        <v>217</v>
      </c>
      <c r="E406" s="70" t="s">
        <v>218</v>
      </c>
      <c r="F406" s="70" t="s">
        <v>219</v>
      </c>
      <c r="G406" s="70" t="s">
        <v>122</v>
      </c>
      <c r="H406" s="70" t="s">
        <v>220</v>
      </c>
      <c r="I406" s="70" t="s">
        <v>85</v>
      </c>
      <c r="J406" s="71">
        <v>206820</v>
      </c>
      <c r="K406" s="71">
        <v>110</v>
      </c>
      <c r="L406" s="71">
        <v>265</v>
      </c>
      <c r="M406" s="71">
        <v>375</v>
      </c>
      <c r="N406" s="71"/>
      <c r="O406" s="71">
        <v>13</v>
      </c>
      <c r="P406" s="71">
        <v>15</v>
      </c>
      <c r="Q406" s="71">
        <v>0</v>
      </c>
      <c r="R406" s="71">
        <v>0</v>
      </c>
      <c r="S406" s="71">
        <v>0</v>
      </c>
      <c r="T406" s="71">
        <v>452629</v>
      </c>
      <c r="U406" s="71">
        <v>28</v>
      </c>
    </row>
    <row r="407" spans="1:21">
      <c r="A407" s="69">
        <v>2013</v>
      </c>
      <c r="B407" s="69" t="s">
        <v>190</v>
      </c>
      <c r="C407" s="69" t="s">
        <v>191</v>
      </c>
      <c r="D407" s="70" t="s">
        <v>170</v>
      </c>
      <c r="E407" s="70" t="s">
        <v>221</v>
      </c>
      <c r="F407" s="70" t="s">
        <v>222</v>
      </c>
      <c r="G407" s="70" t="s">
        <v>122</v>
      </c>
      <c r="H407" s="70" t="s">
        <v>173</v>
      </c>
      <c r="I407" s="70" t="s">
        <v>91</v>
      </c>
      <c r="J407" s="71">
        <v>326247</v>
      </c>
      <c r="K407" s="71">
        <v>214</v>
      </c>
      <c r="L407" s="71">
        <v>214</v>
      </c>
      <c r="M407" s="71">
        <v>428</v>
      </c>
      <c r="N407" s="71"/>
      <c r="O407" s="71">
        <v>15</v>
      </c>
      <c r="P407" s="71">
        <v>27</v>
      </c>
      <c r="Q407" s="71">
        <v>0</v>
      </c>
      <c r="R407" s="71">
        <v>0</v>
      </c>
      <c r="S407" s="71">
        <v>0</v>
      </c>
      <c r="T407" s="71">
        <v>527381</v>
      </c>
      <c r="U407" s="71">
        <v>42</v>
      </c>
    </row>
    <row r="408" spans="1:21">
      <c r="A408" s="69">
        <v>2013</v>
      </c>
      <c r="B408" s="69" t="s">
        <v>190</v>
      </c>
      <c r="C408" s="69" t="s">
        <v>191</v>
      </c>
      <c r="D408" s="72" t="s">
        <v>181</v>
      </c>
      <c r="E408" s="70" t="s">
        <v>223</v>
      </c>
      <c r="F408" s="70" t="s">
        <v>224</v>
      </c>
      <c r="G408" s="70" t="s">
        <v>122</v>
      </c>
      <c r="H408" s="70" t="s">
        <v>184</v>
      </c>
      <c r="I408" s="70" t="s">
        <v>185</v>
      </c>
      <c r="J408" s="71">
        <v>66098</v>
      </c>
      <c r="K408" s="71">
        <v>236</v>
      </c>
      <c r="L408" s="71">
        <v>9</v>
      </c>
      <c r="M408" s="71">
        <v>245</v>
      </c>
      <c r="N408" s="71"/>
      <c r="O408" s="71">
        <v>7</v>
      </c>
      <c r="P408" s="71">
        <v>1</v>
      </c>
      <c r="Q408" s="71">
        <v>0</v>
      </c>
      <c r="R408" s="71">
        <v>0</v>
      </c>
      <c r="S408" s="71">
        <v>0</v>
      </c>
      <c r="T408" s="71">
        <v>296217</v>
      </c>
      <c r="U408" s="71">
        <v>8</v>
      </c>
    </row>
    <row r="409" spans="1:21">
      <c r="A409" s="69">
        <v>2013</v>
      </c>
      <c r="B409" s="69" t="s">
        <v>190</v>
      </c>
      <c r="C409" s="69" t="s">
        <v>191</v>
      </c>
      <c r="D409" s="70" t="s">
        <v>186</v>
      </c>
      <c r="E409" s="70" t="s">
        <v>225</v>
      </c>
      <c r="F409" s="70" t="s">
        <v>226</v>
      </c>
      <c r="G409" s="70" t="s">
        <v>122</v>
      </c>
      <c r="H409" s="70" t="s">
        <v>189</v>
      </c>
      <c r="I409" s="70" t="s">
        <v>169</v>
      </c>
      <c r="J409" s="71">
        <v>135230</v>
      </c>
      <c r="K409" s="71">
        <v>79</v>
      </c>
      <c r="L409" s="71">
        <v>210</v>
      </c>
      <c r="M409" s="71">
        <v>289</v>
      </c>
      <c r="N409" s="71"/>
      <c r="O409" s="71">
        <v>11</v>
      </c>
      <c r="P409" s="71">
        <v>18</v>
      </c>
      <c r="Q409" s="71">
        <v>0</v>
      </c>
      <c r="R409" s="71">
        <v>0</v>
      </c>
      <c r="S409" s="71">
        <v>0</v>
      </c>
      <c r="T409" s="71">
        <v>281448</v>
      </c>
      <c r="U409" s="71">
        <v>29</v>
      </c>
    </row>
    <row r="410" spans="1:21">
      <c r="A410" s="69">
        <v>2013</v>
      </c>
      <c r="B410" s="69" t="s">
        <v>227</v>
      </c>
      <c r="C410" s="69" t="s">
        <v>228</v>
      </c>
      <c r="D410" s="70" t="s">
        <v>465</v>
      </c>
      <c r="E410" s="70" t="s">
        <v>466</v>
      </c>
      <c r="F410" s="70" t="s">
        <v>468</v>
      </c>
      <c r="G410" s="70" t="s">
        <v>122</v>
      </c>
      <c r="H410" s="70" t="s">
        <v>123</v>
      </c>
      <c r="I410" s="70" t="s">
        <v>124</v>
      </c>
      <c r="J410" s="71">
        <v>5061</v>
      </c>
      <c r="K410" s="71">
        <v>23</v>
      </c>
      <c r="L410" s="71">
        <v>25</v>
      </c>
      <c r="M410" s="71">
        <v>48</v>
      </c>
      <c r="N410" s="71">
        <v>2</v>
      </c>
      <c r="O410" s="71">
        <v>2</v>
      </c>
      <c r="P410" s="71">
        <v>0</v>
      </c>
      <c r="Q410" s="71">
        <v>0</v>
      </c>
      <c r="R410" s="71">
        <v>0</v>
      </c>
      <c r="S410" s="71">
        <v>0</v>
      </c>
      <c r="T410" s="71">
        <v>21652</v>
      </c>
      <c r="U410" s="71">
        <v>2</v>
      </c>
    </row>
    <row r="411" spans="1:21">
      <c r="A411" s="69">
        <v>2013</v>
      </c>
      <c r="B411" s="69" t="s">
        <v>227</v>
      </c>
      <c r="C411" s="69" t="s">
        <v>228</v>
      </c>
      <c r="D411" s="70" t="s">
        <v>126</v>
      </c>
      <c r="E411" s="70" t="s">
        <v>232</v>
      </c>
      <c r="F411" s="70" t="s">
        <v>233</v>
      </c>
      <c r="G411" s="70" t="s">
        <v>122</v>
      </c>
      <c r="H411" s="70" t="s">
        <v>129</v>
      </c>
      <c r="I411" s="70" t="s">
        <v>130</v>
      </c>
      <c r="J411" s="71">
        <v>240823</v>
      </c>
      <c r="K411" s="71">
        <v>240</v>
      </c>
      <c r="L411" s="71">
        <v>248</v>
      </c>
      <c r="M411" s="71">
        <v>488</v>
      </c>
      <c r="N411" s="71">
        <v>57</v>
      </c>
      <c r="O411" s="71">
        <v>31</v>
      </c>
      <c r="P411" s="71">
        <v>33</v>
      </c>
      <c r="Q411" s="71">
        <v>0</v>
      </c>
      <c r="R411" s="71">
        <v>0</v>
      </c>
      <c r="S411" s="71">
        <v>0</v>
      </c>
      <c r="T411" s="71">
        <v>637532</v>
      </c>
      <c r="U411" s="71">
        <v>64</v>
      </c>
    </row>
    <row r="412" spans="1:21">
      <c r="A412" s="69">
        <v>2013</v>
      </c>
      <c r="B412" s="69" t="s">
        <v>227</v>
      </c>
      <c r="C412" s="69" t="s">
        <v>228</v>
      </c>
      <c r="D412" s="72" t="s">
        <v>234</v>
      </c>
      <c r="E412" s="70" t="s">
        <v>235</v>
      </c>
      <c r="F412" s="70" t="s">
        <v>236</v>
      </c>
      <c r="G412" s="70" t="s">
        <v>122</v>
      </c>
      <c r="H412" s="70" t="s">
        <v>123</v>
      </c>
      <c r="I412" s="70" t="s">
        <v>124</v>
      </c>
      <c r="J412" s="71">
        <v>4533</v>
      </c>
      <c r="K412" s="71">
        <v>93</v>
      </c>
      <c r="L412" s="71">
        <v>28</v>
      </c>
      <c r="M412" s="71">
        <v>121</v>
      </c>
      <c r="N412" s="71">
        <v>5</v>
      </c>
      <c r="O412" s="71">
        <v>6</v>
      </c>
      <c r="P412" s="71">
        <v>0</v>
      </c>
      <c r="Q412" s="71">
        <v>0</v>
      </c>
      <c r="R412" s="71">
        <v>0</v>
      </c>
      <c r="S412" s="71">
        <v>0</v>
      </c>
      <c r="T412" s="71">
        <v>119263</v>
      </c>
      <c r="U412" s="71">
        <v>6</v>
      </c>
    </row>
    <row r="413" spans="1:21">
      <c r="A413" s="69">
        <v>2013</v>
      </c>
      <c r="B413" s="69" t="s">
        <v>227</v>
      </c>
      <c r="C413" s="69" t="s">
        <v>228</v>
      </c>
      <c r="D413" s="70" t="s">
        <v>200</v>
      </c>
      <c r="E413" s="70" t="s">
        <v>237</v>
      </c>
      <c r="F413" s="70" t="s">
        <v>238</v>
      </c>
      <c r="G413" s="70" t="s">
        <v>122</v>
      </c>
      <c r="H413" s="70" t="s">
        <v>123</v>
      </c>
      <c r="I413" s="70" t="s">
        <v>124</v>
      </c>
      <c r="J413" s="71"/>
      <c r="K413" s="71"/>
      <c r="L413" s="71"/>
      <c r="M413" s="71">
        <v>0</v>
      </c>
      <c r="N413" s="71"/>
      <c r="O413" s="71">
        <v>0</v>
      </c>
      <c r="P413" s="71">
        <v>0</v>
      </c>
      <c r="Q413" s="71">
        <v>0</v>
      </c>
      <c r="R413" s="71">
        <v>0</v>
      </c>
      <c r="S413" s="71">
        <v>0</v>
      </c>
      <c r="T413" s="71"/>
      <c r="U413" s="71">
        <v>0</v>
      </c>
    </row>
    <row r="414" spans="1:21">
      <c r="A414" s="69">
        <v>2013</v>
      </c>
      <c r="B414" s="69" t="s">
        <v>227</v>
      </c>
      <c r="C414" s="69" t="s">
        <v>228</v>
      </c>
      <c r="D414" s="70" t="s">
        <v>239</v>
      </c>
      <c r="E414" s="70" t="s">
        <v>240</v>
      </c>
      <c r="F414" s="70" t="s">
        <v>241</v>
      </c>
      <c r="G414" s="70" t="s">
        <v>122</v>
      </c>
      <c r="H414" s="70" t="s">
        <v>123</v>
      </c>
      <c r="I414" s="70" t="s">
        <v>124</v>
      </c>
      <c r="J414" s="71">
        <v>41636</v>
      </c>
      <c r="K414" s="71">
        <v>42</v>
      </c>
      <c r="L414" s="71">
        <v>91</v>
      </c>
      <c r="M414" s="71">
        <v>133</v>
      </c>
      <c r="N414" s="71"/>
      <c r="O414" s="71">
        <v>3</v>
      </c>
      <c r="P414" s="71">
        <v>5</v>
      </c>
      <c r="Q414" s="71">
        <v>0</v>
      </c>
      <c r="R414" s="71">
        <v>0</v>
      </c>
      <c r="S414" s="71">
        <v>0</v>
      </c>
      <c r="T414" s="71">
        <v>33280</v>
      </c>
      <c r="U414" s="71">
        <v>8</v>
      </c>
    </row>
    <row r="415" spans="1:21">
      <c r="A415" s="69">
        <v>2013</v>
      </c>
      <c r="B415" s="69" t="s">
        <v>227</v>
      </c>
      <c r="C415" s="69" t="s">
        <v>228</v>
      </c>
      <c r="D415" s="70" t="s">
        <v>134</v>
      </c>
      <c r="E415" s="70" t="s">
        <v>242</v>
      </c>
      <c r="F415" s="70" t="s">
        <v>243</v>
      </c>
      <c r="G415" s="70" t="s">
        <v>122</v>
      </c>
      <c r="H415" s="70" t="s">
        <v>123</v>
      </c>
      <c r="I415" s="70" t="s">
        <v>124</v>
      </c>
      <c r="J415" s="71">
        <v>388</v>
      </c>
      <c r="K415" s="71">
        <v>31</v>
      </c>
      <c r="L415" s="71">
        <v>7</v>
      </c>
      <c r="M415" s="71">
        <v>38</v>
      </c>
      <c r="N415" s="71"/>
      <c r="O415" s="71">
        <v>1</v>
      </c>
      <c r="P415" s="71">
        <v>0</v>
      </c>
      <c r="Q415" s="71">
        <v>0</v>
      </c>
      <c r="R415" s="71">
        <v>0</v>
      </c>
      <c r="S415" s="71">
        <v>0</v>
      </c>
      <c r="T415" s="71">
        <v>81540</v>
      </c>
      <c r="U415" s="71">
        <v>1</v>
      </c>
    </row>
    <row r="416" spans="1:21">
      <c r="A416" s="69">
        <v>2013</v>
      </c>
      <c r="B416" s="69" t="s">
        <v>227</v>
      </c>
      <c r="C416" s="69" t="s">
        <v>228</v>
      </c>
      <c r="D416" s="70" t="s">
        <v>137</v>
      </c>
      <c r="E416" s="70" t="s">
        <v>244</v>
      </c>
      <c r="F416" s="70" t="s">
        <v>245</v>
      </c>
      <c r="G416" s="70" t="s">
        <v>122</v>
      </c>
      <c r="H416" s="70" t="s">
        <v>123</v>
      </c>
      <c r="I416" s="70" t="s">
        <v>124</v>
      </c>
      <c r="J416" s="71">
        <v>57007</v>
      </c>
      <c r="K416" s="71">
        <v>53</v>
      </c>
      <c r="L416" s="71">
        <v>126</v>
      </c>
      <c r="M416" s="71">
        <v>179</v>
      </c>
      <c r="N416" s="71">
        <v>11</v>
      </c>
      <c r="O416" s="71">
        <v>6</v>
      </c>
      <c r="P416" s="71">
        <v>3</v>
      </c>
      <c r="Q416" s="71">
        <v>0</v>
      </c>
      <c r="R416" s="71">
        <v>0</v>
      </c>
      <c r="S416" s="71">
        <v>0</v>
      </c>
      <c r="T416" s="71">
        <v>65434</v>
      </c>
      <c r="U416" s="71">
        <v>9</v>
      </c>
    </row>
    <row r="417" spans="1:21">
      <c r="A417" s="69">
        <v>2013</v>
      </c>
      <c r="B417" s="69" t="s">
        <v>227</v>
      </c>
      <c r="C417" s="69" t="s">
        <v>228</v>
      </c>
      <c r="D417" s="70" t="s">
        <v>246</v>
      </c>
      <c r="E417" s="70" t="s">
        <v>247</v>
      </c>
      <c r="F417" s="70" t="s">
        <v>248</v>
      </c>
      <c r="G417" s="70" t="s">
        <v>122</v>
      </c>
      <c r="H417" s="70" t="s">
        <v>123</v>
      </c>
      <c r="I417" s="70" t="s">
        <v>124</v>
      </c>
      <c r="J417" s="71">
        <v>220125</v>
      </c>
      <c r="K417" s="71">
        <v>289</v>
      </c>
      <c r="L417" s="71">
        <v>348</v>
      </c>
      <c r="M417" s="71">
        <v>637</v>
      </c>
      <c r="N417" s="71"/>
      <c r="O417" s="71">
        <v>29</v>
      </c>
      <c r="P417" s="71">
        <v>20</v>
      </c>
      <c r="Q417" s="71">
        <v>0</v>
      </c>
      <c r="R417" s="71">
        <v>0</v>
      </c>
      <c r="S417" s="71">
        <v>0</v>
      </c>
      <c r="T417" s="71">
        <v>515517</v>
      </c>
      <c r="U417" s="71">
        <v>49</v>
      </c>
    </row>
    <row r="418" spans="1:21">
      <c r="A418" s="69">
        <v>2013</v>
      </c>
      <c r="B418" s="69" t="s">
        <v>227</v>
      </c>
      <c r="C418" s="69" t="s">
        <v>228</v>
      </c>
      <c r="D418" s="70" t="s">
        <v>249</v>
      </c>
      <c r="E418" s="70" t="s">
        <v>250</v>
      </c>
      <c r="F418" s="70" t="s">
        <v>251</v>
      </c>
      <c r="G418" s="70" t="s">
        <v>122</v>
      </c>
      <c r="H418" s="70" t="s">
        <v>208</v>
      </c>
      <c r="I418" s="70" t="s">
        <v>185</v>
      </c>
      <c r="J418" s="71">
        <v>90677</v>
      </c>
      <c r="K418" s="71">
        <v>253</v>
      </c>
      <c r="L418" s="71">
        <v>267</v>
      </c>
      <c r="M418" s="71">
        <v>520</v>
      </c>
      <c r="N418" s="71">
        <v>64</v>
      </c>
      <c r="O418" s="71">
        <v>24</v>
      </c>
      <c r="P418" s="71">
        <v>16</v>
      </c>
      <c r="Q418" s="71">
        <v>0</v>
      </c>
      <c r="R418" s="71">
        <v>0</v>
      </c>
      <c r="S418" s="71">
        <v>0</v>
      </c>
      <c r="T418" s="71">
        <v>428724</v>
      </c>
      <c r="U418" s="71">
        <v>40</v>
      </c>
    </row>
    <row r="419" spans="1:21">
      <c r="A419" s="69">
        <v>2013</v>
      </c>
      <c r="B419" s="69" t="s">
        <v>227</v>
      </c>
      <c r="C419" s="69" t="s">
        <v>228</v>
      </c>
      <c r="D419" s="70" t="s">
        <v>255</v>
      </c>
      <c r="E419" s="70" t="s">
        <v>256</v>
      </c>
      <c r="F419" s="70" t="s">
        <v>257</v>
      </c>
      <c r="G419" s="70" t="s">
        <v>122</v>
      </c>
      <c r="H419" s="70" t="s">
        <v>123</v>
      </c>
      <c r="I419" s="70" t="s">
        <v>124</v>
      </c>
      <c r="J419" s="71">
        <v>130144</v>
      </c>
      <c r="K419" s="71">
        <v>292</v>
      </c>
      <c r="L419" s="71">
        <v>203</v>
      </c>
      <c r="M419" s="71">
        <v>495</v>
      </c>
      <c r="N419" s="71">
        <v>88</v>
      </c>
      <c r="O419" s="71">
        <v>12</v>
      </c>
      <c r="P419" s="71">
        <v>17</v>
      </c>
      <c r="Q419" s="71">
        <v>0</v>
      </c>
      <c r="R419" s="71">
        <v>0</v>
      </c>
      <c r="S419" s="71">
        <v>0</v>
      </c>
      <c r="T419" s="71">
        <v>439964</v>
      </c>
      <c r="U419" s="71">
        <v>29</v>
      </c>
    </row>
    <row r="420" spans="1:21">
      <c r="A420" s="69">
        <v>2013</v>
      </c>
      <c r="B420" s="69" t="s">
        <v>227</v>
      </c>
      <c r="C420" s="69" t="s">
        <v>228</v>
      </c>
      <c r="D420" s="70" t="s">
        <v>143</v>
      </c>
      <c r="E420" s="70" t="s">
        <v>258</v>
      </c>
      <c r="F420" s="70" t="s">
        <v>259</v>
      </c>
      <c r="G420" s="70" t="s">
        <v>122</v>
      </c>
      <c r="H420" s="70" t="s">
        <v>146</v>
      </c>
      <c r="I420" s="70" t="s">
        <v>130</v>
      </c>
      <c r="J420" s="71">
        <v>103065</v>
      </c>
      <c r="K420" s="71">
        <v>87</v>
      </c>
      <c r="L420" s="71">
        <v>188</v>
      </c>
      <c r="M420" s="71">
        <v>275</v>
      </c>
      <c r="N420" s="71">
        <v>28</v>
      </c>
      <c r="O420" s="71">
        <v>14</v>
      </c>
      <c r="P420" s="71">
        <v>9</v>
      </c>
      <c r="Q420" s="71">
        <v>0</v>
      </c>
      <c r="R420" s="71">
        <v>0</v>
      </c>
      <c r="S420" s="71">
        <v>0</v>
      </c>
      <c r="T420" s="71">
        <v>360328</v>
      </c>
      <c r="U420" s="71">
        <v>23</v>
      </c>
    </row>
    <row r="421" spans="1:21">
      <c r="A421" s="69">
        <v>2013</v>
      </c>
      <c r="B421" s="69" t="s">
        <v>227</v>
      </c>
      <c r="C421" s="69" t="s">
        <v>228</v>
      </c>
      <c r="D421" s="70" t="s">
        <v>147</v>
      </c>
      <c r="E421" s="70" t="s">
        <v>263</v>
      </c>
      <c r="F421" s="70" t="s">
        <v>212</v>
      </c>
      <c r="G421" s="70" t="s">
        <v>122</v>
      </c>
      <c r="H421" s="70" t="s">
        <v>123</v>
      </c>
      <c r="I421" s="70" t="s">
        <v>124</v>
      </c>
      <c r="J421" s="71">
        <v>9337</v>
      </c>
      <c r="K421" s="71">
        <v>50</v>
      </c>
      <c r="L421" s="71">
        <v>7</v>
      </c>
      <c r="M421" s="71">
        <v>57</v>
      </c>
      <c r="N421" s="71"/>
      <c r="O421" s="71">
        <v>3</v>
      </c>
      <c r="P421" s="71">
        <v>0</v>
      </c>
      <c r="Q421" s="71">
        <v>0</v>
      </c>
      <c r="R421" s="71">
        <v>0</v>
      </c>
      <c r="S421" s="71">
        <v>0</v>
      </c>
      <c r="T421" s="71">
        <v>24454</v>
      </c>
      <c r="U421" s="71">
        <v>3</v>
      </c>
    </row>
    <row r="422" spans="1:21">
      <c r="A422" s="69">
        <v>2013</v>
      </c>
      <c r="B422" s="69" t="s">
        <v>227</v>
      </c>
      <c r="C422" s="69" t="s">
        <v>228</v>
      </c>
      <c r="D422" s="70" t="s">
        <v>150</v>
      </c>
      <c r="E422" s="70" t="s">
        <v>264</v>
      </c>
      <c r="F422" s="70" t="s">
        <v>469</v>
      </c>
      <c r="G422" s="70" t="s">
        <v>122</v>
      </c>
      <c r="H422" s="70" t="s">
        <v>123</v>
      </c>
      <c r="I422" s="70" t="s">
        <v>124</v>
      </c>
      <c r="J422" s="71">
        <v>12878</v>
      </c>
      <c r="K422" s="71">
        <v>18</v>
      </c>
      <c r="L422" s="71">
        <v>118</v>
      </c>
      <c r="M422" s="71">
        <v>139</v>
      </c>
      <c r="N422" s="71"/>
      <c r="O422" s="71"/>
      <c r="P422" s="71"/>
      <c r="Q422" s="71"/>
      <c r="R422" s="71"/>
      <c r="S422" s="71"/>
      <c r="T422" s="71">
        <v>82703</v>
      </c>
      <c r="U422" s="71">
        <v>14</v>
      </c>
    </row>
    <row r="423" spans="1:21">
      <c r="A423" s="69">
        <v>2013</v>
      </c>
      <c r="B423" s="69" t="s">
        <v>227</v>
      </c>
      <c r="C423" s="69" t="s">
        <v>228</v>
      </c>
      <c r="D423" s="70" t="s">
        <v>217</v>
      </c>
      <c r="E423" s="70" t="s">
        <v>266</v>
      </c>
      <c r="F423" s="70" t="s">
        <v>267</v>
      </c>
      <c r="G423" s="70" t="s">
        <v>122</v>
      </c>
      <c r="H423" s="70" t="s">
        <v>220</v>
      </c>
      <c r="I423" s="70" t="s">
        <v>85</v>
      </c>
      <c r="J423" s="71">
        <v>2470</v>
      </c>
      <c r="K423" s="71">
        <v>19</v>
      </c>
      <c r="L423" s="71">
        <v>34</v>
      </c>
      <c r="M423" s="71">
        <v>53</v>
      </c>
      <c r="N423" s="71">
        <v>5</v>
      </c>
      <c r="O423" s="71">
        <v>2</v>
      </c>
      <c r="P423" s="71">
        <v>3</v>
      </c>
      <c r="Q423" s="71">
        <v>0</v>
      </c>
      <c r="R423" s="71">
        <v>0</v>
      </c>
      <c r="S423" s="71">
        <v>0</v>
      </c>
      <c r="T423" s="71">
        <v>40181</v>
      </c>
      <c r="U423" s="71">
        <v>5</v>
      </c>
    </row>
    <row r="424" spans="1:21">
      <c r="A424" s="69">
        <v>2013</v>
      </c>
      <c r="B424" s="69" t="s">
        <v>227</v>
      </c>
      <c r="C424" s="69" t="s">
        <v>228</v>
      </c>
      <c r="D424" s="70" t="s">
        <v>268</v>
      </c>
      <c r="E424" s="70" t="s">
        <v>269</v>
      </c>
      <c r="F424" s="70" t="s">
        <v>270</v>
      </c>
      <c r="G424" s="70" t="s">
        <v>122</v>
      </c>
      <c r="H424" s="70" t="s">
        <v>123</v>
      </c>
      <c r="I424" s="70" t="s">
        <v>124</v>
      </c>
      <c r="J424" s="71">
        <v>3131</v>
      </c>
      <c r="K424" s="71">
        <v>30</v>
      </c>
      <c r="L424" s="71">
        <v>25</v>
      </c>
      <c r="M424" s="71">
        <v>55</v>
      </c>
      <c r="N424" s="71">
        <v>3</v>
      </c>
      <c r="O424" s="71">
        <v>4</v>
      </c>
      <c r="P424" s="71">
        <v>0</v>
      </c>
      <c r="Q424" s="71">
        <v>0</v>
      </c>
      <c r="R424" s="71">
        <v>0</v>
      </c>
      <c r="S424" s="71">
        <v>0</v>
      </c>
      <c r="T424" s="71">
        <v>21702</v>
      </c>
      <c r="U424" s="71">
        <v>4</v>
      </c>
    </row>
    <row r="425" spans="1:21">
      <c r="A425" s="69">
        <v>2013</v>
      </c>
      <c r="B425" s="69" t="s">
        <v>227</v>
      </c>
      <c r="C425" s="69" t="s">
        <v>228</v>
      </c>
      <c r="D425" s="72" t="s">
        <v>271</v>
      </c>
      <c r="E425" s="70" t="s">
        <v>272</v>
      </c>
      <c r="F425" s="70" t="s">
        <v>273</v>
      </c>
      <c r="G425" s="70" t="s">
        <v>122</v>
      </c>
      <c r="H425" s="70" t="s">
        <v>123</v>
      </c>
      <c r="I425" s="70" t="s">
        <v>124</v>
      </c>
      <c r="J425" s="71">
        <v>429</v>
      </c>
      <c r="K425" s="71">
        <v>39</v>
      </c>
      <c r="L425" s="71">
        <v>3</v>
      </c>
      <c r="M425" s="71">
        <v>42</v>
      </c>
      <c r="N425" s="71"/>
      <c r="O425" s="71">
        <v>1</v>
      </c>
      <c r="P425" s="71">
        <v>0</v>
      </c>
      <c r="Q425" s="71">
        <v>0</v>
      </c>
      <c r="R425" s="71">
        <v>0</v>
      </c>
      <c r="S425" s="71">
        <v>0</v>
      </c>
      <c r="T425" s="71">
        <v>93002</v>
      </c>
      <c r="U425" s="71">
        <v>1</v>
      </c>
    </row>
    <row r="426" spans="1:21">
      <c r="A426" s="69">
        <v>2013</v>
      </c>
      <c r="B426" s="69" t="s">
        <v>227</v>
      </c>
      <c r="C426" s="69" t="s">
        <v>228</v>
      </c>
      <c r="D426" s="70" t="s">
        <v>274</v>
      </c>
      <c r="E426" s="70" t="s">
        <v>275</v>
      </c>
      <c r="F426" s="70" t="s">
        <v>276</v>
      </c>
      <c r="G426" s="70" t="s">
        <v>122</v>
      </c>
      <c r="H426" s="70" t="s">
        <v>123</v>
      </c>
      <c r="I426" s="70" t="s">
        <v>124</v>
      </c>
      <c r="J426" s="71">
        <v>508178</v>
      </c>
      <c r="K426" s="71">
        <v>191</v>
      </c>
      <c r="L426" s="71">
        <v>633</v>
      </c>
      <c r="M426" s="71">
        <v>824</v>
      </c>
      <c r="N426" s="71">
        <v>56</v>
      </c>
      <c r="O426" s="71">
        <v>31</v>
      </c>
      <c r="P426" s="71">
        <v>98</v>
      </c>
      <c r="Q426" s="71">
        <v>0</v>
      </c>
      <c r="R426" s="71">
        <v>0</v>
      </c>
      <c r="S426" s="71">
        <v>0</v>
      </c>
      <c r="T426" s="71">
        <v>124919</v>
      </c>
      <c r="U426" s="71">
        <v>129</v>
      </c>
    </row>
    <row r="427" spans="1:21">
      <c r="A427" s="69">
        <v>2013</v>
      </c>
      <c r="B427" s="69" t="s">
        <v>227</v>
      </c>
      <c r="C427" s="69" t="s">
        <v>228</v>
      </c>
      <c r="D427" s="70" t="s">
        <v>165</v>
      </c>
      <c r="E427" s="70" t="s">
        <v>277</v>
      </c>
      <c r="F427" s="70" t="s">
        <v>168</v>
      </c>
      <c r="G427" s="70" t="s">
        <v>122</v>
      </c>
      <c r="H427" s="70" t="s">
        <v>168</v>
      </c>
      <c r="I427" s="70" t="s">
        <v>169</v>
      </c>
      <c r="J427" s="71">
        <v>3062</v>
      </c>
      <c r="K427" s="71">
        <v>16</v>
      </c>
      <c r="L427" s="71">
        <v>46</v>
      </c>
      <c r="M427" s="71">
        <v>62</v>
      </c>
      <c r="N427" s="71">
        <v>5</v>
      </c>
      <c r="O427" s="71">
        <v>3</v>
      </c>
      <c r="P427" s="71">
        <v>0</v>
      </c>
      <c r="Q427" s="71">
        <v>0</v>
      </c>
      <c r="R427" s="71">
        <v>0</v>
      </c>
      <c r="S427" s="71">
        <v>0</v>
      </c>
      <c r="T427" s="71">
        <v>82457</v>
      </c>
      <c r="U427" s="71">
        <v>3</v>
      </c>
    </row>
    <row r="428" spans="1:21">
      <c r="A428" s="69">
        <v>2013</v>
      </c>
      <c r="B428" s="69" t="s">
        <v>227</v>
      </c>
      <c r="C428" s="69" t="s">
        <v>228</v>
      </c>
      <c r="D428" s="70" t="s">
        <v>170</v>
      </c>
      <c r="E428" s="70" t="s">
        <v>278</v>
      </c>
      <c r="F428" s="70" t="s">
        <v>279</v>
      </c>
      <c r="G428" s="70" t="s">
        <v>122</v>
      </c>
      <c r="H428" s="70" t="s">
        <v>173</v>
      </c>
      <c r="I428" s="70" t="s">
        <v>91</v>
      </c>
      <c r="J428" s="71">
        <v>199678</v>
      </c>
      <c r="K428" s="71">
        <v>224</v>
      </c>
      <c r="L428" s="71">
        <v>369</v>
      </c>
      <c r="M428" s="71">
        <v>593</v>
      </c>
      <c r="N428" s="71">
        <v>117</v>
      </c>
      <c r="O428" s="71">
        <v>30</v>
      </c>
      <c r="P428" s="71">
        <v>14</v>
      </c>
      <c r="Q428" s="71">
        <v>0</v>
      </c>
      <c r="R428" s="71">
        <v>0</v>
      </c>
      <c r="S428" s="71">
        <v>0</v>
      </c>
      <c r="T428" s="71">
        <v>653390</v>
      </c>
      <c r="U428" s="71">
        <v>44</v>
      </c>
    </row>
    <row r="429" spans="1:21">
      <c r="A429" s="69">
        <v>2013</v>
      </c>
      <c r="B429" s="69" t="s">
        <v>227</v>
      </c>
      <c r="C429" s="69" t="s">
        <v>228</v>
      </c>
      <c r="D429" s="72" t="s">
        <v>280</v>
      </c>
      <c r="E429" s="70" t="s">
        <v>281</v>
      </c>
      <c r="F429" s="70" t="s">
        <v>282</v>
      </c>
      <c r="G429" s="70" t="s">
        <v>122</v>
      </c>
      <c r="H429" s="70" t="s">
        <v>123</v>
      </c>
      <c r="I429" s="70" t="s">
        <v>124</v>
      </c>
      <c r="J429" s="71"/>
      <c r="K429" s="71">
        <v>11</v>
      </c>
      <c r="L429" s="71">
        <v>46</v>
      </c>
      <c r="M429" s="71">
        <v>57</v>
      </c>
      <c r="N429" s="71">
        <v>4</v>
      </c>
      <c r="O429" s="71">
        <v>3</v>
      </c>
      <c r="P429" s="71">
        <v>0</v>
      </c>
      <c r="Q429" s="71">
        <v>0</v>
      </c>
      <c r="R429" s="71">
        <v>0</v>
      </c>
      <c r="S429" s="71">
        <v>0</v>
      </c>
      <c r="T429" s="71">
        <v>14401</v>
      </c>
      <c r="U429" s="71">
        <v>3</v>
      </c>
    </row>
    <row r="430" spans="1:21">
      <c r="A430" s="69">
        <v>2013</v>
      </c>
      <c r="B430" s="69" t="s">
        <v>227</v>
      </c>
      <c r="C430" s="69" t="s">
        <v>228</v>
      </c>
      <c r="D430" s="70" t="s">
        <v>283</v>
      </c>
      <c r="E430" s="70" t="s">
        <v>284</v>
      </c>
      <c r="F430" s="70" t="s">
        <v>285</v>
      </c>
      <c r="G430" s="70" t="s">
        <v>122</v>
      </c>
      <c r="H430" s="70" t="s">
        <v>123</v>
      </c>
      <c r="I430" s="70" t="s">
        <v>124</v>
      </c>
      <c r="J430" s="71">
        <v>1091</v>
      </c>
      <c r="K430" s="71">
        <v>67</v>
      </c>
      <c r="L430" s="71">
        <v>33</v>
      </c>
      <c r="M430" s="71">
        <v>100</v>
      </c>
      <c r="N430" s="71">
        <v>4</v>
      </c>
      <c r="O430" s="71">
        <v>4</v>
      </c>
      <c r="P430" s="71">
        <v>0</v>
      </c>
      <c r="Q430" s="71">
        <v>0</v>
      </c>
      <c r="R430" s="71">
        <v>0</v>
      </c>
      <c r="S430" s="71">
        <v>0</v>
      </c>
      <c r="T430" s="71">
        <v>102952</v>
      </c>
      <c r="U430" s="71">
        <v>4</v>
      </c>
    </row>
    <row r="431" spans="1:21">
      <c r="A431" s="69">
        <v>2013</v>
      </c>
      <c r="B431" s="69" t="s">
        <v>227</v>
      </c>
      <c r="C431" s="69" t="s">
        <v>228</v>
      </c>
      <c r="D431" s="72" t="s">
        <v>181</v>
      </c>
      <c r="E431" s="70" t="s">
        <v>286</v>
      </c>
      <c r="F431" s="70" t="s">
        <v>287</v>
      </c>
      <c r="G431" s="70" t="s">
        <v>122</v>
      </c>
      <c r="H431" s="70" t="s">
        <v>184</v>
      </c>
      <c r="I431" s="70" t="s">
        <v>185</v>
      </c>
      <c r="J431" s="71">
        <v>332590</v>
      </c>
      <c r="K431" s="71">
        <v>461</v>
      </c>
      <c r="L431" s="71">
        <v>650</v>
      </c>
      <c r="M431" s="71">
        <v>1111</v>
      </c>
      <c r="N431" s="71">
        <v>88</v>
      </c>
      <c r="O431" s="71">
        <v>46</v>
      </c>
      <c r="P431" s="71">
        <v>22</v>
      </c>
      <c r="Q431" s="71">
        <v>0</v>
      </c>
      <c r="R431" s="71">
        <v>0</v>
      </c>
      <c r="S431" s="71">
        <v>0</v>
      </c>
      <c r="T431" s="71">
        <v>865470</v>
      </c>
      <c r="U431" s="71">
        <v>68</v>
      </c>
    </row>
    <row r="432" spans="1:21">
      <c r="A432" s="69">
        <v>2013</v>
      </c>
      <c r="B432" s="69" t="s">
        <v>227</v>
      </c>
      <c r="C432" s="69" t="s">
        <v>228</v>
      </c>
      <c r="D432" s="70" t="s">
        <v>288</v>
      </c>
      <c r="E432" s="70" t="s">
        <v>289</v>
      </c>
      <c r="F432" s="70" t="s">
        <v>290</v>
      </c>
      <c r="G432" s="70" t="s">
        <v>122</v>
      </c>
      <c r="H432" s="70" t="s">
        <v>161</v>
      </c>
      <c r="I432" s="70" t="s">
        <v>130</v>
      </c>
      <c r="J432" s="71">
        <v>267738</v>
      </c>
      <c r="K432" s="71">
        <v>291</v>
      </c>
      <c r="L432" s="71">
        <v>274</v>
      </c>
      <c r="M432" s="71">
        <v>565</v>
      </c>
      <c r="N432" s="71">
        <v>57</v>
      </c>
      <c r="O432" s="71">
        <v>30</v>
      </c>
      <c r="P432" s="71">
        <v>13</v>
      </c>
      <c r="Q432" s="71">
        <v>0</v>
      </c>
      <c r="R432" s="71">
        <v>0</v>
      </c>
      <c r="S432" s="71">
        <v>0</v>
      </c>
      <c r="T432" s="71">
        <v>480274</v>
      </c>
      <c r="U432" s="71">
        <v>43</v>
      </c>
    </row>
    <row r="433" spans="1:21">
      <c r="A433" s="69">
        <v>2013</v>
      </c>
      <c r="B433" s="69" t="s">
        <v>227</v>
      </c>
      <c r="C433" s="69" t="s">
        <v>228</v>
      </c>
      <c r="D433" s="70" t="s">
        <v>186</v>
      </c>
      <c r="E433" s="70" t="s">
        <v>291</v>
      </c>
      <c r="F433" s="70" t="s">
        <v>292</v>
      </c>
      <c r="G433" s="70" t="s">
        <v>122</v>
      </c>
      <c r="H433" s="70" t="s">
        <v>189</v>
      </c>
      <c r="I433" s="70" t="s">
        <v>169</v>
      </c>
      <c r="J433" s="71">
        <v>45478</v>
      </c>
      <c r="K433" s="71">
        <v>53</v>
      </c>
      <c r="L433" s="71">
        <v>108</v>
      </c>
      <c r="M433" s="71">
        <v>161</v>
      </c>
      <c r="N433" s="71">
        <v>18</v>
      </c>
      <c r="O433" s="71">
        <v>10</v>
      </c>
      <c r="P433" s="71">
        <v>1</v>
      </c>
      <c r="Q433" s="71">
        <v>0</v>
      </c>
      <c r="R433" s="71">
        <v>0</v>
      </c>
      <c r="S433" s="71">
        <v>0</v>
      </c>
      <c r="T433" s="71">
        <v>98220</v>
      </c>
      <c r="U433" s="71">
        <v>11</v>
      </c>
    </row>
    <row r="434" spans="1:21">
      <c r="A434" s="69">
        <v>2013</v>
      </c>
      <c r="B434" s="69" t="s">
        <v>227</v>
      </c>
      <c r="C434" s="69" t="s">
        <v>228</v>
      </c>
      <c r="D434" s="70" t="s">
        <v>293</v>
      </c>
      <c r="E434" s="70" t="s">
        <v>294</v>
      </c>
      <c r="F434" s="70" t="s">
        <v>295</v>
      </c>
      <c r="G434" s="70" t="s">
        <v>122</v>
      </c>
      <c r="H434" s="70" t="s">
        <v>123</v>
      </c>
      <c r="I434" s="70" t="s">
        <v>124</v>
      </c>
      <c r="J434" s="71">
        <v>6823</v>
      </c>
      <c r="K434" s="71">
        <v>35</v>
      </c>
      <c r="L434" s="71">
        <v>56</v>
      </c>
      <c r="M434" s="71">
        <v>91</v>
      </c>
      <c r="N434" s="71">
        <v>3</v>
      </c>
      <c r="O434" s="71">
        <v>3</v>
      </c>
      <c r="P434" s="71">
        <v>0</v>
      </c>
      <c r="Q434" s="71">
        <v>0</v>
      </c>
      <c r="R434" s="71">
        <v>0</v>
      </c>
      <c r="S434" s="71">
        <v>0</v>
      </c>
      <c r="T434" s="71">
        <v>40340</v>
      </c>
      <c r="U434" s="71">
        <v>3</v>
      </c>
    </row>
    <row r="435" spans="1:21">
      <c r="A435" s="69">
        <v>2013</v>
      </c>
      <c r="B435" s="69" t="s">
        <v>296</v>
      </c>
      <c r="C435" s="69" t="s">
        <v>297</v>
      </c>
      <c r="D435" s="70" t="s">
        <v>298</v>
      </c>
      <c r="E435" s="70" t="s">
        <v>299</v>
      </c>
      <c r="F435" s="70" t="s">
        <v>300</v>
      </c>
      <c r="G435" s="70" t="s">
        <v>122</v>
      </c>
      <c r="H435" s="70" t="s">
        <v>123</v>
      </c>
      <c r="I435" s="70" t="s">
        <v>124</v>
      </c>
      <c r="J435" s="71">
        <v>20585</v>
      </c>
      <c r="K435" s="71">
        <v>62</v>
      </c>
      <c r="L435" s="71">
        <v>54</v>
      </c>
      <c r="M435" s="71">
        <v>116</v>
      </c>
      <c r="N435" s="71"/>
      <c r="O435" s="71">
        <v>4</v>
      </c>
      <c r="P435" s="71">
        <v>6</v>
      </c>
      <c r="Q435" s="71">
        <v>0</v>
      </c>
      <c r="R435" s="71">
        <v>0</v>
      </c>
      <c r="S435" s="71">
        <v>0</v>
      </c>
      <c r="T435" s="71">
        <v>52190</v>
      </c>
      <c r="U435" s="71">
        <v>10</v>
      </c>
    </row>
    <row r="436" spans="1:21">
      <c r="A436" s="69">
        <v>2013</v>
      </c>
      <c r="B436" s="69" t="s">
        <v>296</v>
      </c>
      <c r="C436" s="69" t="s">
        <v>297</v>
      </c>
      <c r="D436" s="70" t="s">
        <v>200</v>
      </c>
      <c r="E436" s="70" t="s">
        <v>301</v>
      </c>
      <c r="F436" s="70" t="s">
        <v>302</v>
      </c>
      <c r="G436" s="70" t="s">
        <v>122</v>
      </c>
      <c r="H436" s="70" t="s">
        <v>123</v>
      </c>
      <c r="I436" s="70" t="s">
        <v>124</v>
      </c>
      <c r="J436" s="71">
        <v>6828</v>
      </c>
      <c r="K436" s="71">
        <v>18</v>
      </c>
      <c r="L436" s="71">
        <v>40</v>
      </c>
      <c r="M436" s="71">
        <v>58</v>
      </c>
      <c r="N436" s="71"/>
      <c r="O436" s="71">
        <v>5</v>
      </c>
      <c r="P436" s="71">
        <v>1</v>
      </c>
      <c r="Q436" s="71">
        <v>0</v>
      </c>
      <c r="R436" s="71">
        <v>0</v>
      </c>
      <c r="S436" s="71">
        <v>0</v>
      </c>
      <c r="T436" s="71">
        <v>22650</v>
      </c>
      <c r="U436" s="71">
        <v>6</v>
      </c>
    </row>
    <row r="437" spans="1:21">
      <c r="A437" s="69">
        <v>2013</v>
      </c>
      <c r="B437" s="69" t="s">
        <v>296</v>
      </c>
      <c r="C437" s="69" t="s">
        <v>297</v>
      </c>
      <c r="D437" s="70" t="s">
        <v>147</v>
      </c>
      <c r="E437" s="70" t="s">
        <v>303</v>
      </c>
      <c r="F437" s="70" t="s">
        <v>212</v>
      </c>
      <c r="G437" s="70" t="s">
        <v>122</v>
      </c>
      <c r="H437" s="70" t="s">
        <v>123</v>
      </c>
      <c r="I437" s="70" t="s">
        <v>124</v>
      </c>
      <c r="J437" s="79">
        <v>10363</v>
      </c>
      <c r="K437" s="71">
        <v>17</v>
      </c>
      <c r="L437">
        <v>30</v>
      </c>
      <c r="M437" s="71">
        <v>47</v>
      </c>
      <c r="N437" s="71"/>
      <c r="O437" s="71"/>
      <c r="P437" s="71"/>
      <c r="Q437" s="71"/>
      <c r="R437" s="71"/>
      <c r="S437" s="71"/>
      <c r="T437" s="71">
        <v>16821</v>
      </c>
      <c r="U437" s="71">
        <v>3</v>
      </c>
    </row>
    <row r="438" spans="1:21">
      <c r="A438" s="69">
        <v>2013</v>
      </c>
      <c r="B438" s="69" t="s">
        <v>296</v>
      </c>
      <c r="C438" s="69" t="s">
        <v>297</v>
      </c>
      <c r="D438" s="70" t="s">
        <v>170</v>
      </c>
      <c r="E438" s="70" t="s">
        <v>305</v>
      </c>
      <c r="F438" s="70" t="s">
        <v>306</v>
      </c>
      <c r="G438" s="70" t="s">
        <v>122</v>
      </c>
      <c r="H438" s="70" t="s">
        <v>173</v>
      </c>
      <c r="I438" s="70" t="s">
        <v>91</v>
      </c>
      <c r="J438" s="71">
        <v>22320</v>
      </c>
      <c r="K438" s="71">
        <v>16</v>
      </c>
      <c r="L438" s="71">
        <v>103</v>
      </c>
      <c r="M438" s="71">
        <v>119</v>
      </c>
      <c r="N438" s="71">
        <v>17</v>
      </c>
      <c r="O438" s="71">
        <v>3</v>
      </c>
      <c r="P438" s="71">
        <v>1</v>
      </c>
      <c r="Q438" s="71">
        <v>0</v>
      </c>
      <c r="R438" s="71">
        <v>0</v>
      </c>
      <c r="S438" s="71">
        <v>0</v>
      </c>
      <c r="T438" s="71">
        <v>54243</v>
      </c>
      <c r="U438" s="71">
        <v>4</v>
      </c>
    </row>
    <row r="439" spans="1:21">
      <c r="A439" s="69">
        <v>2013</v>
      </c>
      <c r="B439" s="69" t="s">
        <v>307</v>
      </c>
      <c r="C439" s="69" t="s">
        <v>307</v>
      </c>
      <c r="D439" s="70" t="s">
        <v>126</v>
      </c>
      <c r="E439" s="70" t="s">
        <v>308</v>
      </c>
      <c r="F439" s="70" t="s">
        <v>309</v>
      </c>
      <c r="G439" s="70" t="s">
        <v>122</v>
      </c>
      <c r="H439" s="70" t="s">
        <v>129</v>
      </c>
      <c r="I439" s="70" t="s">
        <v>130</v>
      </c>
      <c r="J439" s="71">
        <v>35004</v>
      </c>
      <c r="K439" s="71">
        <v>59</v>
      </c>
      <c r="L439" s="71">
        <v>117</v>
      </c>
      <c r="M439" s="71">
        <v>176</v>
      </c>
      <c r="N439" s="71"/>
      <c r="O439" s="71">
        <v>16</v>
      </c>
      <c r="P439" s="71">
        <v>7</v>
      </c>
      <c r="Q439" s="71">
        <v>0</v>
      </c>
      <c r="R439" s="71">
        <v>0</v>
      </c>
      <c r="S439" s="71">
        <v>0</v>
      </c>
      <c r="T439" s="71">
        <v>173320</v>
      </c>
      <c r="U439" s="71">
        <v>23</v>
      </c>
    </row>
    <row r="440" spans="1:21">
      <c r="A440" s="69">
        <v>2013</v>
      </c>
      <c r="B440" s="69" t="s">
        <v>307</v>
      </c>
      <c r="C440" s="69" t="s">
        <v>307</v>
      </c>
      <c r="D440" s="70" t="s">
        <v>310</v>
      </c>
      <c r="E440" s="70" t="s">
        <v>311</v>
      </c>
      <c r="F440" s="70" t="s">
        <v>312</v>
      </c>
      <c r="G440" s="70" t="s">
        <v>122</v>
      </c>
      <c r="H440" s="70" t="s">
        <v>123</v>
      </c>
      <c r="I440" s="70" t="s">
        <v>124</v>
      </c>
      <c r="J440" s="71">
        <v>6058</v>
      </c>
      <c r="K440" s="71"/>
      <c r="L440" s="71">
        <v>48</v>
      </c>
      <c r="M440" s="71">
        <v>48</v>
      </c>
      <c r="N440" s="71"/>
      <c r="O440" s="71">
        <v>6</v>
      </c>
      <c r="P440" s="71">
        <v>5</v>
      </c>
      <c r="Q440" s="71">
        <v>0</v>
      </c>
      <c r="R440" s="71">
        <v>0</v>
      </c>
      <c r="S440" s="71">
        <v>0</v>
      </c>
      <c r="T440" s="71">
        <v>58594</v>
      </c>
      <c r="U440" s="71">
        <v>11</v>
      </c>
    </row>
    <row r="441" spans="1:21">
      <c r="A441" s="69">
        <v>2013</v>
      </c>
      <c r="B441" s="69" t="s">
        <v>307</v>
      </c>
      <c r="C441" s="69" t="s">
        <v>307</v>
      </c>
      <c r="D441" s="70" t="s">
        <v>313</v>
      </c>
      <c r="E441" s="70" t="s">
        <v>314</v>
      </c>
      <c r="F441" s="70" t="s">
        <v>315</v>
      </c>
      <c r="G441" s="70" t="s">
        <v>122</v>
      </c>
      <c r="H441" s="70" t="s">
        <v>123</v>
      </c>
      <c r="I441" s="70" t="s">
        <v>124</v>
      </c>
      <c r="J441" s="71">
        <v>8854</v>
      </c>
      <c r="K441" s="71">
        <v>80</v>
      </c>
      <c r="L441" s="71">
        <v>46</v>
      </c>
      <c r="M441" s="71">
        <v>126</v>
      </c>
      <c r="N441" s="71"/>
      <c r="O441" s="71">
        <v>7</v>
      </c>
      <c r="P441" s="71">
        <v>3</v>
      </c>
      <c r="Q441" s="71">
        <v>0</v>
      </c>
      <c r="R441" s="71">
        <v>0</v>
      </c>
      <c r="S441" s="71">
        <v>0</v>
      </c>
      <c r="T441" s="71">
        <v>64539</v>
      </c>
      <c r="U441" s="71">
        <v>10</v>
      </c>
    </row>
    <row r="442" spans="1:21">
      <c r="A442" s="69">
        <v>2013</v>
      </c>
      <c r="B442" s="69" t="s">
        <v>307</v>
      </c>
      <c r="C442" s="69" t="s">
        <v>307</v>
      </c>
      <c r="D442" s="70" t="s">
        <v>316</v>
      </c>
      <c r="E442" s="70" t="s">
        <v>317</v>
      </c>
      <c r="F442" s="70" t="s">
        <v>318</v>
      </c>
      <c r="G442" s="70" t="s">
        <v>122</v>
      </c>
      <c r="H442" s="70" t="s">
        <v>319</v>
      </c>
      <c r="I442" s="70" t="s">
        <v>88</v>
      </c>
      <c r="J442" s="71">
        <v>139160</v>
      </c>
      <c r="K442" s="71">
        <v>246</v>
      </c>
      <c r="L442" s="71">
        <v>179</v>
      </c>
      <c r="M442" s="71">
        <v>425</v>
      </c>
      <c r="N442" s="71"/>
      <c r="O442" s="71">
        <v>52</v>
      </c>
      <c r="P442" s="71">
        <v>42</v>
      </c>
      <c r="Q442" s="71">
        <v>3</v>
      </c>
      <c r="R442" s="71">
        <v>0</v>
      </c>
      <c r="S442" s="71">
        <v>0</v>
      </c>
      <c r="T442" s="71">
        <v>448895</v>
      </c>
      <c r="U442" s="71">
        <v>97</v>
      </c>
    </row>
    <row r="443" spans="1:21">
      <c r="A443" s="69">
        <v>2013</v>
      </c>
      <c r="B443" s="69" t="s">
        <v>307</v>
      </c>
      <c r="C443" s="69" t="s">
        <v>307</v>
      </c>
      <c r="D443" s="70" t="s">
        <v>137</v>
      </c>
      <c r="E443" s="70" t="s">
        <v>320</v>
      </c>
      <c r="F443" s="70" t="s">
        <v>321</v>
      </c>
      <c r="G443" s="70" t="s">
        <v>122</v>
      </c>
      <c r="H443" s="70" t="s">
        <v>123</v>
      </c>
      <c r="I443" s="70" t="s">
        <v>124</v>
      </c>
      <c r="J443" s="71">
        <v>115754</v>
      </c>
      <c r="K443" s="71"/>
      <c r="L443" s="71">
        <v>79</v>
      </c>
      <c r="M443" s="71">
        <v>79</v>
      </c>
      <c r="N443" s="71"/>
      <c r="O443" s="71">
        <v>5</v>
      </c>
      <c r="P443" s="71">
        <v>5</v>
      </c>
      <c r="Q443" s="71">
        <v>0</v>
      </c>
      <c r="R443" s="71">
        <v>0</v>
      </c>
      <c r="S443" s="71">
        <v>0</v>
      </c>
      <c r="T443" s="71">
        <v>77386</v>
      </c>
      <c r="U443" s="71">
        <v>10</v>
      </c>
    </row>
    <row r="444" spans="1:21">
      <c r="A444" s="69">
        <v>2013</v>
      </c>
      <c r="B444" s="69" t="s">
        <v>307</v>
      </c>
      <c r="C444" s="69" t="s">
        <v>307</v>
      </c>
      <c r="D444" s="70" t="s">
        <v>140</v>
      </c>
      <c r="E444" s="70" t="s">
        <v>322</v>
      </c>
      <c r="F444" s="70" t="s">
        <v>323</v>
      </c>
      <c r="G444" s="70" t="s">
        <v>122</v>
      </c>
      <c r="H444" s="70" t="s">
        <v>123</v>
      </c>
      <c r="I444" s="70" t="s">
        <v>124</v>
      </c>
      <c r="J444" s="71">
        <v>210386</v>
      </c>
      <c r="K444" s="71"/>
      <c r="L444" s="71">
        <v>246</v>
      </c>
      <c r="M444" s="71">
        <v>246</v>
      </c>
      <c r="N444" s="71"/>
      <c r="O444" s="71">
        <v>54</v>
      </c>
      <c r="P444" s="71">
        <v>26</v>
      </c>
      <c r="Q444" s="71">
        <v>0</v>
      </c>
      <c r="R444" s="71">
        <v>0</v>
      </c>
      <c r="S444" s="71">
        <v>0</v>
      </c>
      <c r="T444" s="71">
        <v>322523</v>
      </c>
      <c r="U444" s="71">
        <v>80</v>
      </c>
    </row>
    <row r="445" spans="1:21">
      <c r="A445" s="69">
        <v>2013</v>
      </c>
      <c r="B445" s="69" t="s">
        <v>307</v>
      </c>
      <c r="C445" s="69" t="s">
        <v>307</v>
      </c>
      <c r="D445" s="70" t="s">
        <v>249</v>
      </c>
      <c r="E445" s="70" t="s">
        <v>324</v>
      </c>
      <c r="F445" s="70" t="s">
        <v>325</v>
      </c>
      <c r="G445" s="70" t="s">
        <v>122</v>
      </c>
      <c r="H445" s="70" t="s">
        <v>208</v>
      </c>
      <c r="I445" s="70" t="s">
        <v>185</v>
      </c>
      <c r="J445" s="71">
        <v>11909</v>
      </c>
      <c r="K445" s="71">
        <v>56</v>
      </c>
      <c r="L445" s="71">
        <v>35</v>
      </c>
      <c r="M445" s="71">
        <v>91</v>
      </c>
      <c r="N445" s="71"/>
      <c r="O445" s="71">
        <v>8</v>
      </c>
      <c r="P445" s="71">
        <v>0</v>
      </c>
      <c r="Q445" s="71">
        <v>0</v>
      </c>
      <c r="R445" s="71">
        <v>0</v>
      </c>
      <c r="S445" s="71">
        <v>0</v>
      </c>
      <c r="T445" s="71">
        <v>91797</v>
      </c>
      <c r="U445" s="71">
        <v>8</v>
      </c>
    </row>
    <row r="446" spans="1:21">
      <c r="A446" s="69">
        <v>2013</v>
      </c>
      <c r="B446" s="69" t="s">
        <v>307</v>
      </c>
      <c r="C446" s="69" t="s">
        <v>307</v>
      </c>
      <c r="D446" s="70" t="s">
        <v>252</v>
      </c>
      <c r="E446" s="70" t="s">
        <v>326</v>
      </c>
      <c r="F446" s="70" t="s">
        <v>327</v>
      </c>
      <c r="G446" s="70" t="s">
        <v>122</v>
      </c>
      <c r="H446" s="70" t="s">
        <v>123</v>
      </c>
      <c r="I446" s="70" t="s">
        <v>124</v>
      </c>
      <c r="J446" s="71">
        <v>79824</v>
      </c>
      <c r="K446" s="71"/>
      <c r="L446" s="71">
        <v>48</v>
      </c>
      <c r="M446" s="71">
        <v>48</v>
      </c>
      <c r="N446" s="71"/>
      <c r="O446" s="71">
        <v>10</v>
      </c>
      <c r="P446" s="71">
        <v>16</v>
      </c>
      <c r="Q446" s="71">
        <v>0</v>
      </c>
      <c r="R446" s="71">
        <v>0</v>
      </c>
      <c r="S446" s="71">
        <v>0</v>
      </c>
      <c r="T446" s="71">
        <v>216874</v>
      </c>
      <c r="U446" s="71">
        <v>26</v>
      </c>
    </row>
    <row r="447" spans="1:21">
      <c r="A447" s="69">
        <v>2013</v>
      </c>
      <c r="B447" s="69" t="s">
        <v>307</v>
      </c>
      <c r="C447" s="69" t="s">
        <v>307</v>
      </c>
      <c r="D447" s="70" t="s">
        <v>328</v>
      </c>
      <c r="E447" s="70" t="s">
        <v>329</v>
      </c>
      <c r="F447" s="70" t="s">
        <v>330</v>
      </c>
      <c r="G447" s="70" t="s">
        <v>122</v>
      </c>
      <c r="H447" s="70" t="s">
        <v>123</v>
      </c>
      <c r="I447" s="70" t="s">
        <v>124</v>
      </c>
      <c r="J447" s="71">
        <v>231044</v>
      </c>
      <c r="K447" s="71">
        <v>109</v>
      </c>
      <c r="L447" s="71">
        <v>181</v>
      </c>
      <c r="M447" s="71">
        <v>290</v>
      </c>
      <c r="N447" s="71"/>
      <c r="O447" s="71">
        <v>12</v>
      </c>
      <c r="P447" s="71">
        <v>29</v>
      </c>
      <c r="Q447" s="71">
        <v>1</v>
      </c>
      <c r="R447" s="71">
        <v>0</v>
      </c>
      <c r="S447" s="71">
        <v>0</v>
      </c>
      <c r="T447" s="71">
        <v>295730</v>
      </c>
      <c r="U447" s="71">
        <v>42</v>
      </c>
    </row>
    <row r="448" spans="1:21">
      <c r="A448" s="69">
        <v>2013</v>
      </c>
      <c r="B448" s="69" t="s">
        <v>307</v>
      </c>
      <c r="C448" s="69" t="s">
        <v>307</v>
      </c>
      <c r="D448" s="70" t="s">
        <v>143</v>
      </c>
      <c r="E448" s="70" t="s">
        <v>331</v>
      </c>
      <c r="F448" s="70" t="s">
        <v>332</v>
      </c>
      <c r="G448" s="70" t="s">
        <v>122</v>
      </c>
      <c r="H448" s="70" t="s">
        <v>146</v>
      </c>
      <c r="I448" s="70" t="s">
        <v>130</v>
      </c>
      <c r="J448" s="71">
        <v>149422</v>
      </c>
      <c r="K448" s="71">
        <v>122</v>
      </c>
      <c r="L448" s="71">
        <v>215</v>
      </c>
      <c r="M448" s="71">
        <v>337</v>
      </c>
      <c r="N448" s="71"/>
      <c r="O448" s="71">
        <v>16</v>
      </c>
      <c r="P448" s="71">
        <v>9</v>
      </c>
      <c r="Q448" s="71">
        <v>0</v>
      </c>
      <c r="R448" s="71">
        <v>8</v>
      </c>
      <c r="S448" s="71">
        <v>10</v>
      </c>
      <c r="T448" s="71">
        <v>312187</v>
      </c>
      <c r="U448" s="71">
        <v>43</v>
      </c>
    </row>
    <row r="449" spans="1:21">
      <c r="A449" s="69">
        <v>2013</v>
      </c>
      <c r="B449" s="69" t="s">
        <v>307</v>
      </c>
      <c r="C449" s="69" t="s">
        <v>307</v>
      </c>
      <c r="D449" s="70" t="s">
        <v>147</v>
      </c>
      <c r="E449" s="70" t="s">
        <v>333</v>
      </c>
      <c r="F449" s="70" t="s">
        <v>212</v>
      </c>
      <c r="G449" s="70" t="s">
        <v>122</v>
      </c>
      <c r="H449" s="70" t="s">
        <v>123</v>
      </c>
      <c r="I449" s="70" t="s">
        <v>124</v>
      </c>
      <c r="J449" s="71">
        <v>8937</v>
      </c>
      <c r="K449" s="71">
        <v>27</v>
      </c>
      <c r="L449" s="71">
        <v>29</v>
      </c>
      <c r="M449" s="71">
        <v>56</v>
      </c>
      <c r="N449" s="71"/>
      <c r="O449" s="71">
        <v>3</v>
      </c>
      <c r="P449" s="71">
        <v>1</v>
      </c>
      <c r="Q449" s="71">
        <v>0</v>
      </c>
      <c r="R449" s="71">
        <v>0</v>
      </c>
      <c r="S449" s="71">
        <v>0</v>
      </c>
      <c r="T449" s="71">
        <v>22612</v>
      </c>
      <c r="U449" s="71">
        <v>4</v>
      </c>
    </row>
    <row r="450" spans="1:21">
      <c r="A450" s="69">
        <v>2013</v>
      </c>
      <c r="B450" s="69" t="s">
        <v>307</v>
      </c>
      <c r="C450" s="69" t="s">
        <v>307</v>
      </c>
      <c r="D450" s="70" t="s">
        <v>150</v>
      </c>
      <c r="E450" s="70" t="s">
        <v>335</v>
      </c>
      <c r="F450" s="70" t="s">
        <v>336</v>
      </c>
      <c r="G450" s="70" t="s">
        <v>122</v>
      </c>
      <c r="H450" s="70" t="s">
        <v>153</v>
      </c>
      <c r="I450" s="70" t="s">
        <v>154</v>
      </c>
      <c r="J450" s="71">
        <v>11136</v>
      </c>
      <c r="K450" s="71"/>
      <c r="L450" s="71">
        <v>97</v>
      </c>
      <c r="M450" s="71">
        <v>97</v>
      </c>
      <c r="N450" s="71"/>
      <c r="O450" s="71">
        <v>8</v>
      </c>
      <c r="P450" s="71">
        <v>5</v>
      </c>
      <c r="Q450" s="71">
        <v>0</v>
      </c>
      <c r="R450" s="71">
        <v>0</v>
      </c>
      <c r="S450" s="71">
        <v>0</v>
      </c>
      <c r="T450" s="71">
        <v>79490</v>
      </c>
      <c r="U450" s="71">
        <v>13</v>
      </c>
    </row>
    <row r="451" spans="1:21">
      <c r="A451" s="69">
        <v>2013</v>
      </c>
      <c r="B451" s="69" t="s">
        <v>307</v>
      </c>
      <c r="C451" s="69" t="s">
        <v>307</v>
      </c>
      <c r="D451" s="70" t="s">
        <v>217</v>
      </c>
      <c r="E451" s="70" t="s">
        <v>337</v>
      </c>
      <c r="F451" s="70" t="s">
        <v>338</v>
      </c>
      <c r="G451" s="70" t="s">
        <v>122</v>
      </c>
      <c r="H451" s="70" t="s">
        <v>220</v>
      </c>
      <c r="I451" s="70" t="s">
        <v>85</v>
      </c>
      <c r="J451" s="71"/>
      <c r="K451" s="71"/>
      <c r="L451" s="71"/>
      <c r="M451" s="71">
        <v>0</v>
      </c>
      <c r="N451" s="71"/>
      <c r="O451" s="71">
        <v>0</v>
      </c>
      <c r="P451" s="71">
        <v>0</v>
      </c>
      <c r="Q451" s="71">
        <v>0</v>
      </c>
      <c r="R451" s="71">
        <v>0</v>
      </c>
      <c r="S451" s="71">
        <v>0</v>
      </c>
      <c r="T451" s="71"/>
      <c r="U451" s="71">
        <v>0</v>
      </c>
    </row>
    <row r="452" spans="1:21">
      <c r="A452" s="69">
        <v>2013</v>
      </c>
      <c r="B452" s="69" t="s">
        <v>307</v>
      </c>
      <c r="C452" s="69" t="s">
        <v>307</v>
      </c>
      <c r="D452" s="70" t="s">
        <v>170</v>
      </c>
      <c r="E452" s="70" t="s">
        <v>339</v>
      </c>
      <c r="F452" s="70" t="s">
        <v>340</v>
      </c>
      <c r="G452" s="70" t="s">
        <v>122</v>
      </c>
      <c r="H452" s="70" t="s">
        <v>173</v>
      </c>
      <c r="I452" s="70" t="s">
        <v>91</v>
      </c>
      <c r="J452" s="71">
        <v>227045</v>
      </c>
      <c r="K452" s="71"/>
      <c r="L452" s="71">
        <v>220</v>
      </c>
      <c r="M452" s="71">
        <v>220</v>
      </c>
      <c r="N452" s="71"/>
      <c r="O452" s="71">
        <v>20</v>
      </c>
      <c r="P452" s="71">
        <v>13</v>
      </c>
      <c r="Q452" s="71">
        <v>0</v>
      </c>
      <c r="R452" s="71">
        <v>0</v>
      </c>
      <c r="S452" s="71">
        <v>0</v>
      </c>
      <c r="T452" s="71">
        <v>364205</v>
      </c>
      <c r="U452" s="71">
        <v>33</v>
      </c>
    </row>
    <row r="453" spans="1:21">
      <c r="A453" s="69">
        <v>2013</v>
      </c>
      <c r="B453" s="69" t="s">
        <v>341</v>
      </c>
      <c r="C453" s="69" t="s">
        <v>341</v>
      </c>
      <c r="D453" s="70" t="s">
        <v>126</v>
      </c>
      <c r="E453" s="70" t="s">
        <v>342</v>
      </c>
      <c r="F453" s="70" t="s">
        <v>343</v>
      </c>
      <c r="G453" s="70" t="s">
        <v>122</v>
      </c>
      <c r="H453" s="70" t="s">
        <v>129</v>
      </c>
      <c r="I453" s="70" t="s">
        <v>130</v>
      </c>
      <c r="J453" s="71">
        <v>34362</v>
      </c>
      <c r="K453" s="71">
        <v>26</v>
      </c>
      <c r="L453" s="71">
        <v>87</v>
      </c>
      <c r="M453" s="71">
        <v>113</v>
      </c>
      <c r="N453" s="71"/>
      <c r="O453" s="71">
        <v>9</v>
      </c>
      <c r="P453" s="71">
        <v>7</v>
      </c>
      <c r="Q453" s="71">
        <v>0</v>
      </c>
      <c r="R453" s="71">
        <v>0</v>
      </c>
      <c r="S453" s="71">
        <v>0</v>
      </c>
      <c r="T453" s="71">
        <v>98408</v>
      </c>
      <c r="U453" s="71">
        <v>16</v>
      </c>
    </row>
    <row r="454" spans="1:21">
      <c r="A454" s="69">
        <v>2013</v>
      </c>
      <c r="B454" s="69" t="s">
        <v>341</v>
      </c>
      <c r="C454" s="69" t="s">
        <v>341</v>
      </c>
      <c r="D454" s="70" t="s">
        <v>344</v>
      </c>
      <c r="E454" s="70" t="s">
        <v>345</v>
      </c>
      <c r="F454" s="70" t="s">
        <v>346</v>
      </c>
      <c r="G454" s="70" t="s">
        <v>122</v>
      </c>
      <c r="H454" s="70" t="s">
        <v>123</v>
      </c>
      <c r="I454" s="70" t="s">
        <v>124</v>
      </c>
      <c r="J454" s="71">
        <v>10594</v>
      </c>
      <c r="K454" s="71">
        <v>53</v>
      </c>
      <c r="L454" s="71">
        <v>81</v>
      </c>
      <c r="M454" s="71">
        <v>134</v>
      </c>
      <c r="N454" s="71"/>
      <c r="O454" s="71">
        <v>8</v>
      </c>
      <c r="P454" s="71">
        <v>13</v>
      </c>
      <c r="Q454" s="71">
        <v>0</v>
      </c>
      <c r="R454" s="71">
        <v>0</v>
      </c>
      <c r="S454" s="71">
        <v>0</v>
      </c>
      <c r="T454" s="71">
        <v>26529</v>
      </c>
      <c r="U454" s="71">
        <v>21</v>
      </c>
    </row>
    <row r="455" spans="1:21">
      <c r="A455" s="69">
        <v>2013</v>
      </c>
      <c r="B455" s="69" t="s">
        <v>341</v>
      </c>
      <c r="C455" s="69" t="s">
        <v>341</v>
      </c>
      <c r="D455" s="72" t="s">
        <v>374</v>
      </c>
      <c r="E455" s="70" t="s">
        <v>463</v>
      </c>
      <c r="F455" s="77" t="s">
        <v>464</v>
      </c>
      <c r="G455" s="70" t="s">
        <v>122</v>
      </c>
      <c r="H455" s="70" t="s">
        <v>123</v>
      </c>
      <c r="I455" s="70" t="s">
        <v>124</v>
      </c>
      <c r="J455" s="71">
        <v>17930</v>
      </c>
      <c r="K455" s="71">
        <v>29</v>
      </c>
      <c r="L455" s="71">
        <v>57</v>
      </c>
      <c r="M455" s="71">
        <v>86</v>
      </c>
      <c r="N455" s="71"/>
      <c r="O455" s="71">
        <v>4</v>
      </c>
      <c r="P455" s="71">
        <v>8</v>
      </c>
      <c r="Q455" s="71">
        <v>0</v>
      </c>
      <c r="R455" s="71">
        <v>0</v>
      </c>
      <c r="S455" s="71">
        <v>0</v>
      </c>
      <c r="T455" s="71">
        <v>35527</v>
      </c>
      <c r="U455" s="71">
        <v>12</v>
      </c>
    </row>
    <row r="456" spans="1:21">
      <c r="A456" s="69">
        <v>2013</v>
      </c>
      <c r="B456" s="69" t="s">
        <v>341</v>
      </c>
      <c r="C456" s="69" t="s">
        <v>341</v>
      </c>
      <c r="D456" s="70" t="s">
        <v>197</v>
      </c>
      <c r="E456" s="70" t="s">
        <v>347</v>
      </c>
      <c r="F456" s="70" t="s">
        <v>348</v>
      </c>
      <c r="G456" s="70" t="s">
        <v>122</v>
      </c>
      <c r="H456" s="70" t="s">
        <v>123</v>
      </c>
      <c r="I456" s="70" t="s">
        <v>124</v>
      </c>
      <c r="J456" s="71">
        <v>16224</v>
      </c>
      <c r="K456" s="71">
        <v>16</v>
      </c>
      <c r="L456" s="71">
        <v>30</v>
      </c>
      <c r="M456" s="71">
        <v>46</v>
      </c>
      <c r="N456" s="71"/>
      <c r="O456" s="71">
        <v>1</v>
      </c>
      <c r="P456" s="71">
        <v>0</v>
      </c>
      <c r="Q456" s="71">
        <v>0</v>
      </c>
      <c r="R456" s="71">
        <v>0</v>
      </c>
      <c r="S456" s="71">
        <v>0</v>
      </c>
      <c r="T456" s="71">
        <v>10604</v>
      </c>
      <c r="U456" s="71">
        <v>1</v>
      </c>
    </row>
    <row r="457" spans="1:21">
      <c r="A457" s="69">
        <v>2013</v>
      </c>
      <c r="B457" s="69" t="s">
        <v>341</v>
      </c>
      <c r="C457" s="69" t="s">
        <v>341</v>
      </c>
      <c r="D457" s="70" t="s">
        <v>349</v>
      </c>
      <c r="E457" s="70" t="s">
        <v>350</v>
      </c>
      <c r="F457" s="70" t="s">
        <v>351</v>
      </c>
      <c r="G457" s="70" t="s">
        <v>122</v>
      </c>
      <c r="H457" s="70" t="s">
        <v>123</v>
      </c>
      <c r="I457" s="70" t="s">
        <v>124</v>
      </c>
      <c r="J457" s="71">
        <v>43683</v>
      </c>
      <c r="K457" s="71">
        <v>16</v>
      </c>
      <c r="L457" s="71">
        <v>110</v>
      </c>
      <c r="M457" s="71">
        <v>126</v>
      </c>
      <c r="N457" s="71"/>
      <c r="O457" s="71">
        <v>9</v>
      </c>
      <c r="P457" s="71">
        <v>11</v>
      </c>
      <c r="Q457" s="71">
        <v>0</v>
      </c>
      <c r="R457" s="71">
        <v>0</v>
      </c>
      <c r="S457" s="71">
        <v>0</v>
      </c>
      <c r="T457" s="71">
        <v>147214</v>
      </c>
      <c r="U457" s="71">
        <v>20</v>
      </c>
    </row>
    <row r="458" spans="1:21">
      <c r="A458" s="69">
        <v>2013</v>
      </c>
      <c r="B458" s="69" t="s">
        <v>341</v>
      </c>
      <c r="C458" s="69" t="s">
        <v>341</v>
      </c>
      <c r="D458" s="70" t="s">
        <v>143</v>
      </c>
      <c r="E458" s="70" t="s">
        <v>355</v>
      </c>
      <c r="F458" s="70" t="s">
        <v>356</v>
      </c>
      <c r="G458" s="70" t="s">
        <v>122</v>
      </c>
      <c r="H458" s="70" t="s">
        <v>146</v>
      </c>
      <c r="I458" s="70" t="s">
        <v>130</v>
      </c>
      <c r="J458" s="71">
        <v>104844</v>
      </c>
      <c r="K458" s="71">
        <v>95</v>
      </c>
      <c r="L458" s="71">
        <v>100</v>
      </c>
      <c r="M458" s="71">
        <v>195</v>
      </c>
      <c r="N458" s="71"/>
      <c r="O458" s="71">
        <v>11</v>
      </c>
      <c r="P458" s="71">
        <v>8</v>
      </c>
      <c r="Q458" s="71">
        <v>0</v>
      </c>
      <c r="R458" s="71">
        <v>0</v>
      </c>
      <c r="S458" s="71">
        <v>0</v>
      </c>
      <c r="T458" s="71">
        <v>192868</v>
      </c>
      <c r="U458" s="71">
        <v>19</v>
      </c>
    </row>
    <row r="459" spans="1:21">
      <c r="A459" s="69">
        <v>2013</v>
      </c>
      <c r="B459" s="69" t="s">
        <v>341</v>
      </c>
      <c r="C459" s="69" t="s">
        <v>341</v>
      </c>
      <c r="D459" s="70" t="s">
        <v>147</v>
      </c>
      <c r="E459" s="70" t="s">
        <v>357</v>
      </c>
      <c r="F459" s="70" t="s">
        <v>212</v>
      </c>
      <c r="G459" s="70" t="s">
        <v>122</v>
      </c>
      <c r="H459" s="70" t="s">
        <v>123</v>
      </c>
      <c r="I459" s="70" t="s">
        <v>124</v>
      </c>
      <c r="J459" s="71">
        <v>6557</v>
      </c>
      <c r="K459" s="71">
        <v>24</v>
      </c>
      <c r="L459" s="71">
        <v>62</v>
      </c>
      <c r="M459" s="71">
        <v>86</v>
      </c>
      <c r="N459" s="71"/>
      <c r="O459" s="71">
        <v>3</v>
      </c>
      <c r="P459" s="71">
        <v>4</v>
      </c>
      <c r="Q459" s="71">
        <v>0</v>
      </c>
      <c r="R459" s="71">
        <v>0</v>
      </c>
      <c r="S459" s="71">
        <v>0</v>
      </c>
      <c r="T459" s="71">
        <v>7874</v>
      </c>
      <c r="U459" s="71">
        <v>7</v>
      </c>
    </row>
    <row r="460" spans="1:21">
      <c r="A460" s="69">
        <v>2013</v>
      </c>
      <c r="B460" s="69" t="s">
        <v>341</v>
      </c>
      <c r="C460" s="69" t="s">
        <v>341</v>
      </c>
      <c r="D460" s="70" t="s">
        <v>150</v>
      </c>
      <c r="E460" s="70" t="s">
        <v>359</v>
      </c>
      <c r="F460" s="70" t="s">
        <v>360</v>
      </c>
      <c r="G460" s="70" t="s">
        <v>122</v>
      </c>
      <c r="H460" s="70" t="s">
        <v>153</v>
      </c>
      <c r="I460" s="70" t="s">
        <v>154</v>
      </c>
      <c r="J460" s="71">
        <v>12161</v>
      </c>
      <c r="K460" s="71">
        <v>74</v>
      </c>
      <c r="L460" s="71">
        <v>65</v>
      </c>
      <c r="M460" s="71">
        <v>139</v>
      </c>
      <c r="N460" s="71"/>
      <c r="O460" s="71">
        <v>7</v>
      </c>
      <c r="P460" s="71">
        <v>7</v>
      </c>
      <c r="Q460" s="71">
        <v>0</v>
      </c>
      <c r="R460" s="71">
        <v>0</v>
      </c>
      <c r="S460" s="71">
        <v>0</v>
      </c>
      <c r="T460" s="71">
        <v>69297</v>
      </c>
      <c r="U460" s="71">
        <v>14</v>
      </c>
    </row>
    <row r="461" spans="1:21">
      <c r="A461" s="69">
        <v>2013</v>
      </c>
      <c r="B461" s="69" t="s">
        <v>341</v>
      </c>
      <c r="C461" s="69" t="s">
        <v>341</v>
      </c>
      <c r="D461" s="70" t="s">
        <v>158</v>
      </c>
      <c r="E461" s="70" t="s">
        <v>361</v>
      </c>
      <c r="F461" s="70" t="s">
        <v>362</v>
      </c>
      <c r="G461" s="70" t="s">
        <v>122</v>
      </c>
      <c r="H461" s="70" t="s">
        <v>161</v>
      </c>
      <c r="I461" s="70" t="s">
        <v>130</v>
      </c>
      <c r="J461" s="71">
        <v>241</v>
      </c>
      <c r="K461" s="71">
        <v>12</v>
      </c>
      <c r="L461" s="71">
        <v>5</v>
      </c>
      <c r="M461" s="71">
        <v>17</v>
      </c>
      <c r="N461" s="71"/>
      <c r="O461" s="71">
        <v>1</v>
      </c>
      <c r="P461" s="71">
        <v>0</v>
      </c>
      <c r="Q461" s="71">
        <v>0</v>
      </c>
      <c r="R461" s="71">
        <v>0</v>
      </c>
      <c r="S461" s="71">
        <v>0</v>
      </c>
      <c r="T461" s="71">
        <v>4093</v>
      </c>
      <c r="U461" s="71">
        <v>1</v>
      </c>
    </row>
    <row r="462" spans="1:21">
      <c r="A462" s="69">
        <v>2013</v>
      </c>
      <c r="B462" s="69" t="s">
        <v>341</v>
      </c>
      <c r="C462" s="69" t="s">
        <v>341</v>
      </c>
      <c r="D462" s="70" t="s">
        <v>170</v>
      </c>
      <c r="E462" s="70" t="s">
        <v>366</v>
      </c>
      <c r="F462" s="70" t="s">
        <v>367</v>
      </c>
      <c r="G462" s="70" t="s">
        <v>122</v>
      </c>
      <c r="H462" s="70" t="s">
        <v>173</v>
      </c>
      <c r="I462" s="70" t="s">
        <v>91</v>
      </c>
      <c r="J462" s="71">
        <v>76267</v>
      </c>
      <c r="K462" s="71">
        <v>90</v>
      </c>
      <c r="L462" s="71">
        <v>91</v>
      </c>
      <c r="M462" s="71">
        <v>181</v>
      </c>
      <c r="N462" s="71"/>
      <c r="O462" s="71">
        <v>13</v>
      </c>
      <c r="P462" s="71">
        <v>6</v>
      </c>
      <c r="Q462" s="71">
        <v>0</v>
      </c>
      <c r="R462" s="71">
        <v>0</v>
      </c>
      <c r="S462" s="71">
        <v>0</v>
      </c>
      <c r="T462" s="71">
        <v>210768</v>
      </c>
      <c r="U462" s="71">
        <v>19</v>
      </c>
    </row>
    <row r="463" spans="1:21">
      <c r="A463" s="69">
        <v>2013</v>
      </c>
      <c r="B463" s="69" t="s">
        <v>341</v>
      </c>
      <c r="C463" s="69" t="s">
        <v>341</v>
      </c>
      <c r="D463" s="70" t="s">
        <v>368</v>
      </c>
      <c r="E463" s="70" t="s">
        <v>369</v>
      </c>
      <c r="F463" s="70" t="s">
        <v>370</v>
      </c>
      <c r="G463" s="70" t="s">
        <v>122</v>
      </c>
      <c r="H463" s="70" t="s">
        <v>123</v>
      </c>
      <c r="I463" s="70" t="s">
        <v>124</v>
      </c>
      <c r="J463" s="71">
        <v>54042</v>
      </c>
      <c r="K463" s="71">
        <v>140</v>
      </c>
      <c r="L463" s="71">
        <v>62</v>
      </c>
      <c r="M463" s="71">
        <v>202</v>
      </c>
      <c r="N463" s="71"/>
      <c r="O463" s="71">
        <v>4</v>
      </c>
      <c r="P463" s="71">
        <v>5</v>
      </c>
      <c r="Q463" s="71">
        <v>0</v>
      </c>
      <c r="R463" s="71">
        <v>0</v>
      </c>
      <c r="S463" s="71">
        <v>0</v>
      </c>
      <c r="T463" s="71">
        <v>188623</v>
      </c>
      <c r="U463" s="71">
        <v>9</v>
      </c>
    </row>
    <row r="464" spans="1:21">
      <c r="A464" s="69">
        <v>2013</v>
      </c>
      <c r="B464" s="69" t="s">
        <v>371</v>
      </c>
      <c r="C464" s="69" t="s">
        <v>371</v>
      </c>
      <c r="D464" s="70" t="s">
        <v>126</v>
      </c>
      <c r="E464" s="70" t="s">
        <v>372</v>
      </c>
      <c r="F464" s="70" t="s">
        <v>373</v>
      </c>
      <c r="G464" s="70" t="s">
        <v>122</v>
      </c>
      <c r="H464" s="70" t="s">
        <v>129</v>
      </c>
      <c r="I464" s="70" t="s">
        <v>130</v>
      </c>
      <c r="J464" s="71">
        <v>34088</v>
      </c>
      <c r="K464" s="71">
        <v>53</v>
      </c>
      <c r="L464" s="71">
        <v>95</v>
      </c>
      <c r="M464" s="71">
        <v>148</v>
      </c>
      <c r="N464" s="71"/>
      <c r="O464" s="71">
        <v>10</v>
      </c>
      <c r="P464" s="71">
        <v>7</v>
      </c>
      <c r="Q464" s="71">
        <v>0</v>
      </c>
      <c r="R464" s="71">
        <v>0</v>
      </c>
      <c r="S464" s="71">
        <v>0</v>
      </c>
      <c r="T464" s="71">
        <v>181185</v>
      </c>
      <c r="U464" s="71">
        <v>17</v>
      </c>
    </row>
    <row r="465" spans="1:21">
      <c r="A465" s="69">
        <v>2013</v>
      </c>
      <c r="B465" s="69" t="s">
        <v>371</v>
      </c>
      <c r="C465" s="69" t="s">
        <v>371</v>
      </c>
      <c r="D465" s="70" t="s">
        <v>374</v>
      </c>
      <c r="E465" s="70" t="s">
        <v>375</v>
      </c>
      <c r="F465" s="70" t="s">
        <v>376</v>
      </c>
      <c r="G465" s="70" t="s">
        <v>122</v>
      </c>
      <c r="H465" s="70" t="s">
        <v>123</v>
      </c>
      <c r="I465" s="70" t="s">
        <v>124</v>
      </c>
      <c r="J465" s="71">
        <v>15519</v>
      </c>
      <c r="K465" s="71">
        <v>17</v>
      </c>
      <c r="L465" s="71">
        <v>143</v>
      </c>
      <c r="M465" s="71">
        <v>160</v>
      </c>
      <c r="N465" s="71"/>
      <c r="O465" s="71">
        <v>13</v>
      </c>
      <c r="P465" s="71">
        <v>5</v>
      </c>
      <c r="Q465" s="71">
        <v>0</v>
      </c>
      <c r="R465" s="71">
        <v>0</v>
      </c>
      <c r="S465" s="71">
        <v>0</v>
      </c>
      <c r="T465" s="71">
        <v>138585</v>
      </c>
      <c r="U465" s="71">
        <v>18</v>
      </c>
    </row>
    <row r="466" spans="1:21">
      <c r="A466" s="69">
        <v>2013</v>
      </c>
      <c r="B466" s="69" t="s">
        <v>371</v>
      </c>
      <c r="C466" s="69" t="s">
        <v>371</v>
      </c>
      <c r="D466" s="70" t="s">
        <v>310</v>
      </c>
      <c r="E466" s="70" t="s">
        <v>377</v>
      </c>
      <c r="F466" s="70" t="s">
        <v>378</v>
      </c>
      <c r="G466" s="70" t="s">
        <v>122</v>
      </c>
      <c r="H466" s="70" t="s">
        <v>123</v>
      </c>
      <c r="I466" s="70" t="s">
        <v>124</v>
      </c>
      <c r="J466" s="71"/>
      <c r="K466" s="71"/>
      <c r="L466" s="71"/>
      <c r="M466" s="71">
        <v>0</v>
      </c>
      <c r="N466" s="71"/>
      <c r="O466" s="71">
        <v>0</v>
      </c>
      <c r="P466" s="71">
        <v>0</v>
      </c>
      <c r="Q466" s="71">
        <v>0</v>
      </c>
      <c r="R466" s="71">
        <v>0</v>
      </c>
      <c r="S466" s="71">
        <v>0</v>
      </c>
      <c r="T466" s="71"/>
      <c r="U466" s="71">
        <v>0</v>
      </c>
    </row>
    <row r="467" spans="1:21">
      <c r="A467" s="69">
        <v>2013</v>
      </c>
      <c r="B467" s="69" t="s">
        <v>371</v>
      </c>
      <c r="C467" s="69" t="s">
        <v>371</v>
      </c>
      <c r="D467" s="70" t="s">
        <v>134</v>
      </c>
      <c r="E467" s="70" t="s">
        <v>382</v>
      </c>
      <c r="F467" s="70" t="s">
        <v>383</v>
      </c>
      <c r="G467" s="70" t="s">
        <v>122</v>
      </c>
      <c r="H467" s="70" t="s">
        <v>123</v>
      </c>
      <c r="I467" s="70" t="s">
        <v>124</v>
      </c>
      <c r="J467" s="71"/>
      <c r="K467" s="71"/>
      <c r="L467" s="71"/>
      <c r="M467" s="71">
        <v>0</v>
      </c>
      <c r="N467" s="71"/>
      <c r="O467" s="71">
        <v>0</v>
      </c>
      <c r="P467" s="71">
        <v>0</v>
      </c>
      <c r="Q467" s="71">
        <v>0</v>
      </c>
      <c r="R467" s="71">
        <v>0</v>
      </c>
      <c r="S467" s="71">
        <v>0</v>
      </c>
      <c r="T467" s="71"/>
      <c r="U467" s="71">
        <v>0</v>
      </c>
    </row>
    <row r="468" spans="1:21">
      <c r="A468" s="69">
        <v>2013</v>
      </c>
      <c r="B468" s="69" t="s">
        <v>371</v>
      </c>
      <c r="C468" s="69" t="s">
        <v>371</v>
      </c>
      <c r="D468" s="72" t="s">
        <v>137</v>
      </c>
      <c r="E468" s="70" t="s">
        <v>384</v>
      </c>
      <c r="F468" s="70" t="s">
        <v>385</v>
      </c>
      <c r="G468" s="70" t="s">
        <v>122</v>
      </c>
      <c r="H468" s="70" t="s">
        <v>123</v>
      </c>
      <c r="I468" s="70" t="s">
        <v>124</v>
      </c>
      <c r="J468" s="71">
        <v>93700</v>
      </c>
      <c r="K468" s="71">
        <v>60</v>
      </c>
      <c r="L468" s="71">
        <v>129</v>
      </c>
      <c r="M468" s="71">
        <v>189</v>
      </c>
      <c r="N468" s="71"/>
      <c r="O468" s="71">
        <v>5</v>
      </c>
      <c r="P468" s="71">
        <v>5</v>
      </c>
      <c r="Q468" s="71">
        <v>0</v>
      </c>
      <c r="R468" s="71">
        <v>0</v>
      </c>
      <c r="S468" s="71">
        <v>0</v>
      </c>
      <c r="T468" s="71">
        <v>249640</v>
      </c>
      <c r="U468" s="71">
        <v>10</v>
      </c>
    </row>
    <row r="469" spans="1:21">
      <c r="A469" s="69">
        <v>2013</v>
      </c>
      <c r="B469" s="69" t="s">
        <v>371</v>
      </c>
      <c r="C469" s="69" t="s">
        <v>371</v>
      </c>
      <c r="D469" s="70" t="s">
        <v>249</v>
      </c>
      <c r="E469" s="70" t="s">
        <v>386</v>
      </c>
      <c r="F469" s="70" t="s">
        <v>387</v>
      </c>
      <c r="G469" s="70" t="s">
        <v>122</v>
      </c>
      <c r="H469" s="70" t="s">
        <v>208</v>
      </c>
      <c r="I469" s="70" t="s">
        <v>185</v>
      </c>
      <c r="J469" s="71">
        <v>123570</v>
      </c>
      <c r="K469" s="71">
        <v>130</v>
      </c>
      <c r="L469" s="71">
        <v>350</v>
      </c>
      <c r="M469" s="71">
        <v>480</v>
      </c>
      <c r="N469" s="71"/>
      <c r="O469" s="71">
        <v>25</v>
      </c>
      <c r="P469" s="71">
        <v>14</v>
      </c>
      <c r="Q469" s="71">
        <v>0</v>
      </c>
      <c r="R469" s="71">
        <v>0</v>
      </c>
      <c r="S469" s="71">
        <v>0</v>
      </c>
      <c r="T469" s="71">
        <v>335940</v>
      </c>
      <c r="U469" s="71">
        <v>39</v>
      </c>
    </row>
    <row r="470" spans="1:21">
      <c r="A470" s="69">
        <v>2013</v>
      </c>
      <c r="B470" s="69" t="s">
        <v>371</v>
      </c>
      <c r="C470" s="69" t="s">
        <v>371</v>
      </c>
      <c r="D470" s="70" t="s">
        <v>388</v>
      </c>
      <c r="E470" s="70" t="s">
        <v>389</v>
      </c>
      <c r="F470" s="70" t="s">
        <v>390</v>
      </c>
      <c r="G470" s="70" t="s">
        <v>122</v>
      </c>
      <c r="H470" s="70" t="s">
        <v>123</v>
      </c>
      <c r="I470" s="70" t="s">
        <v>124</v>
      </c>
      <c r="J470" s="71">
        <v>508</v>
      </c>
      <c r="K470" s="71">
        <v>12</v>
      </c>
      <c r="L470" s="71">
        <v>19</v>
      </c>
      <c r="M470" s="71">
        <v>31</v>
      </c>
      <c r="N470" s="71"/>
      <c r="O470" s="71">
        <v>1</v>
      </c>
      <c r="P470" s="71">
        <v>2</v>
      </c>
      <c r="Q470" s="71">
        <v>0</v>
      </c>
      <c r="R470" s="71">
        <v>0</v>
      </c>
      <c r="S470" s="71">
        <v>0</v>
      </c>
      <c r="T470" s="71">
        <v>35885</v>
      </c>
      <c r="U470" s="71">
        <v>3</v>
      </c>
    </row>
    <row r="471" spans="1:21">
      <c r="A471" s="69">
        <v>2013</v>
      </c>
      <c r="B471" s="69" t="s">
        <v>371</v>
      </c>
      <c r="C471" s="69" t="s">
        <v>371</v>
      </c>
      <c r="D471" s="70" t="s">
        <v>391</v>
      </c>
      <c r="E471" s="70" t="s">
        <v>392</v>
      </c>
      <c r="F471" s="70" t="s">
        <v>393</v>
      </c>
      <c r="G471" s="70" t="s">
        <v>122</v>
      </c>
      <c r="H471" s="70" t="s">
        <v>123</v>
      </c>
      <c r="I471" s="70" t="s">
        <v>124</v>
      </c>
      <c r="J471" s="71"/>
      <c r="K471" s="71">
        <v>18</v>
      </c>
      <c r="L471" s="71">
        <v>61</v>
      </c>
      <c r="M471" s="71">
        <v>79</v>
      </c>
      <c r="N471" s="71"/>
      <c r="O471" s="71">
        <v>1</v>
      </c>
      <c r="P471" s="71">
        <v>0</v>
      </c>
      <c r="Q471" s="71">
        <v>0</v>
      </c>
      <c r="R471" s="71">
        <v>0</v>
      </c>
      <c r="S471" s="71">
        <v>0</v>
      </c>
      <c r="T471" s="71">
        <v>30581</v>
      </c>
      <c r="U471" s="71">
        <v>1</v>
      </c>
    </row>
    <row r="472" spans="1:21">
      <c r="A472" s="69">
        <v>2013</v>
      </c>
      <c r="B472" s="69" t="s">
        <v>371</v>
      </c>
      <c r="C472" s="69" t="s">
        <v>371</v>
      </c>
      <c r="D472" s="70" t="s">
        <v>143</v>
      </c>
      <c r="E472" s="70" t="s">
        <v>394</v>
      </c>
      <c r="F472" s="70" t="s">
        <v>395</v>
      </c>
      <c r="G472" s="70" t="s">
        <v>122</v>
      </c>
      <c r="H472" s="70" t="s">
        <v>146</v>
      </c>
      <c r="I472" s="70" t="s">
        <v>130</v>
      </c>
      <c r="J472" s="71">
        <v>100530</v>
      </c>
      <c r="K472" s="71">
        <v>33</v>
      </c>
      <c r="L472" s="71">
        <v>149</v>
      </c>
      <c r="M472" s="71">
        <v>182</v>
      </c>
      <c r="N472" s="71"/>
      <c r="O472" s="71">
        <v>28</v>
      </c>
      <c r="P472" s="71">
        <v>8</v>
      </c>
      <c r="Q472" s="71">
        <v>0</v>
      </c>
      <c r="R472" s="71">
        <v>0</v>
      </c>
      <c r="S472" s="71">
        <v>0</v>
      </c>
      <c r="T472" s="71">
        <v>192358</v>
      </c>
      <c r="U472" s="71">
        <v>36</v>
      </c>
    </row>
    <row r="473" spans="1:21">
      <c r="A473" s="69">
        <v>2013</v>
      </c>
      <c r="B473" s="69" t="s">
        <v>371</v>
      </c>
      <c r="C473" s="69" t="s">
        <v>371</v>
      </c>
      <c r="D473" s="70" t="s">
        <v>260</v>
      </c>
      <c r="E473" s="70" t="s">
        <v>396</v>
      </c>
      <c r="F473" s="70" t="s">
        <v>397</v>
      </c>
      <c r="G473" s="70" t="s">
        <v>122</v>
      </c>
      <c r="H473" s="70" t="s">
        <v>123</v>
      </c>
      <c r="I473" s="70" t="s">
        <v>124</v>
      </c>
      <c r="J473" s="71">
        <v>92</v>
      </c>
      <c r="K473" s="71">
        <v>26</v>
      </c>
      <c r="L473" s="71">
        <v>19</v>
      </c>
      <c r="M473" s="71">
        <v>45</v>
      </c>
      <c r="N473" s="71"/>
      <c r="O473" s="71">
        <v>1</v>
      </c>
      <c r="P473" s="71">
        <v>0</v>
      </c>
      <c r="Q473" s="71">
        <v>0</v>
      </c>
      <c r="R473" s="71">
        <v>0</v>
      </c>
      <c r="S473" s="71">
        <v>0</v>
      </c>
      <c r="T473" s="71">
        <v>221194</v>
      </c>
      <c r="U473" s="71">
        <v>1</v>
      </c>
    </row>
    <row r="474" spans="1:21">
      <c r="A474" s="69">
        <v>2013</v>
      </c>
      <c r="B474" s="69" t="s">
        <v>371</v>
      </c>
      <c r="C474" s="69" t="s">
        <v>371</v>
      </c>
      <c r="D474" s="70" t="s">
        <v>147</v>
      </c>
      <c r="E474" s="70" t="s">
        <v>398</v>
      </c>
      <c r="F474" s="70" t="s">
        <v>212</v>
      </c>
      <c r="G474" s="70" t="s">
        <v>122</v>
      </c>
      <c r="H474" s="70" t="s">
        <v>123</v>
      </c>
      <c r="I474" s="70" t="s">
        <v>124</v>
      </c>
      <c r="J474" s="71">
        <v>21278</v>
      </c>
      <c r="K474" s="71">
        <v>11</v>
      </c>
      <c r="L474" s="71">
        <v>42</v>
      </c>
      <c r="M474" s="71">
        <v>53</v>
      </c>
      <c r="N474" s="71"/>
      <c r="O474" s="71">
        <v>4</v>
      </c>
      <c r="P474" s="71">
        <v>4</v>
      </c>
      <c r="Q474" s="71">
        <v>0</v>
      </c>
      <c r="R474" s="71">
        <v>0</v>
      </c>
      <c r="S474" s="71">
        <v>0</v>
      </c>
      <c r="T474" s="71">
        <v>9149</v>
      </c>
      <c r="U474" s="71">
        <v>8</v>
      </c>
    </row>
    <row r="475" spans="1:21">
      <c r="A475" s="69">
        <v>2013</v>
      </c>
      <c r="B475" s="69" t="s">
        <v>371</v>
      </c>
      <c r="C475" s="69" t="s">
        <v>371</v>
      </c>
      <c r="D475" s="70" t="s">
        <v>150</v>
      </c>
      <c r="E475" s="70" t="s">
        <v>400</v>
      </c>
      <c r="F475" s="70" t="s">
        <v>401</v>
      </c>
      <c r="G475" s="70" t="s">
        <v>122</v>
      </c>
      <c r="H475" s="70" t="s">
        <v>153</v>
      </c>
      <c r="I475" s="70" t="s">
        <v>154</v>
      </c>
      <c r="J475" s="71">
        <v>17317</v>
      </c>
      <c r="K475" s="71">
        <v>31</v>
      </c>
      <c r="L475" s="71">
        <v>138</v>
      </c>
      <c r="M475" s="71">
        <v>169</v>
      </c>
      <c r="N475" s="71"/>
      <c r="O475" s="71">
        <v>9</v>
      </c>
      <c r="P475" s="71">
        <v>5</v>
      </c>
      <c r="Q475" s="71">
        <v>0</v>
      </c>
      <c r="R475" s="71">
        <v>0</v>
      </c>
      <c r="S475" s="71">
        <v>0</v>
      </c>
      <c r="T475" s="71">
        <v>53709</v>
      </c>
      <c r="U475" s="71">
        <v>14</v>
      </c>
    </row>
    <row r="476" spans="1:21">
      <c r="A476" s="69">
        <v>2013</v>
      </c>
      <c r="B476" s="69" t="s">
        <v>371</v>
      </c>
      <c r="C476" s="69" t="s">
        <v>371</v>
      </c>
      <c r="D476" s="70" t="s">
        <v>158</v>
      </c>
      <c r="E476" s="70" t="s">
        <v>402</v>
      </c>
      <c r="F476" s="70" t="s">
        <v>403</v>
      </c>
      <c r="G476" s="70" t="s">
        <v>122</v>
      </c>
      <c r="H476" s="70" t="s">
        <v>161</v>
      </c>
      <c r="I476" s="70" t="s">
        <v>130</v>
      </c>
      <c r="J476" s="71">
        <v>220476</v>
      </c>
      <c r="K476" s="71">
        <v>316</v>
      </c>
      <c r="L476" s="71">
        <v>694</v>
      </c>
      <c r="M476" s="71">
        <v>1010</v>
      </c>
      <c r="N476" s="71"/>
      <c r="O476" s="71">
        <v>45</v>
      </c>
      <c r="P476" s="71">
        <v>46</v>
      </c>
      <c r="Q476" s="71">
        <v>0</v>
      </c>
      <c r="R476" s="71">
        <v>0</v>
      </c>
      <c r="S476" s="71">
        <v>0</v>
      </c>
      <c r="T476" s="71">
        <v>704470</v>
      </c>
      <c r="U476" s="71">
        <v>91</v>
      </c>
    </row>
    <row r="477" spans="1:21">
      <c r="A477" s="69">
        <v>2013</v>
      </c>
      <c r="B477" s="69" t="s">
        <v>371</v>
      </c>
      <c r="C477" s="69" t="s">
        <v>371</v>
      </c>
      <c r="D477" s="70" t="s">
        <v>363</v>
      </c>
      <c r="E477" s="70" t="s">
        <v>404</v>
      </c>
      <c r="F477" s="70" t="s">
        <v>405</v>
      </c>
      <c r="G477" s="70" t="s">
        <v>122</v>
      </c>
      <c r="H477" s="70" t="s">
        <v>123</v>
      </c>
      <c r="I477" s="70" t="s">
        <v>124</v>
      </c>
      <c r="J477" s="71">
        <v>20441</v>
      </c>
      <c r="K477" s="71">
        <v>39</v>
      </c>
      <c r="L477" s="71">
        <v>91</v>
      </c>
      <c r="M477" s="71">
        <v>130</v>
      </c>
      <c r="N477" s="71"/>
      <c r="O477" s="71">
        <v>8</v>
      </c>
      <c r="P477" s="71">
        <v>0</v>
      </c>
      <c r="Q477" s="71">
        <v>0</v>
      </c>
      <c r="R477" s="71">
        <v>0</v>
      </c>
      <c r="S477" s="71">
        <v>0</v>
      </c>
      <c r="T477" s="71">
        <v>139305</v>
      </c>
      <c r="U477" s="71">
        <v>8</v>
      </c>
    </row>
    <row r="478" spans="1:21">
      <c r="A478" s="69">
        <v>2013</v>
      </c>
      <c r="B478" s="69" t="s">
        <v>371</v>
      </c>
      <c r="C478" s="69" t="s">
        <v>371</v>
      </c>
      <c r="D478" s="70" t="s">
        <v>228</v>
      </c>
      <c r="E478" s="70" t="s">
        <v>406</v>
      </c>
      <c r="F478" s="70" t="s">
        <v>407</v>
      </c>
      <c r="G478" s="70" t="s">
        <v>122</v>
      </c>
      <c r="H478" s="70" t="s">
        <v>123</v>
      </c>
      <c r="I478" s="70" t="s">
        <v>124</v>
      </c>
      <c r="J478" s="71">
        <v>794</v>
      </c>
      <c r="K478" s="71">
        <v>9</v>
      </c>
      <c r="L478" s="71">
        <v>17</v>
      </c>
      <c r="M478" s="71">
        <v>26</v>
      </c>
      <c r="N478" s="71"/>
      <c r="O478" s="71">
        <v>1</v>
      </c>
      <c r="P478" s="71">
        <v>0</v>
      </c>
      <c r="Q478" s="71">
        <v>0</v>
      </c>
      <c r="R478" s="71">
        <v>0</v>
      </c>
      <c r="S478" s="71">
        <v>0</v>
      </c>
      <c r="T478" s="71">
        <v>31007</v>
      </c>
      <c r="U478" s="71">
        <v>1</v>
      </c>
    </row>
    <row r="479" spans="1:21">
      <c r="A479" s="69">
        <v>2013</v>
      </c>
      <c r="B479" s="69" t="s">
        <v>371</v>
      </c>
      <c r="C479" s="69" t="s">
        <v>371</v>
      </c>
      <c r="D479" s="70" t="s">
        <v>271</v>
      </c>
      <c r="E479" s="70" t="s">
        <v>408</v>
      </c>
      <c r="F479" s="70" t="s">
        <v>409</v>
      </c>
      <c r="G479" s="70" t="s">
        <v>122</v>
      </c>
      <c r="H479" s="70" t="s">
        <v>123</v>
      </c>
      <c r="I479" s="70" t="s">
        <v>124</v>
      </c>
      <c r="J479" s="71">
        <v>137</v>
      </c>
      <c r="K479" s="71">
        <v>30</v>
      </c>
      <c r="L479" s="71">
        <v>2</v>
      </c>
      <c r="M479" s="71">
        <v>32</v>
      </c>
      <c r="N479" s="71"/>
      <c r="O479" s="71">
        <v>1</v>
      </c>
      <c r="P479" s="71">
        <v>0</v>
      </c>
      <c r="Q479" s="71">
        <v>0</v>
      </c>
      <c r="R479" s="71">
        <v>0</v>
      </c>
      <c r="S479" s="71">
        <v>0</v>
      </c>
      <c r="T479" s="71">
        <v>109228</v>
      </c>
      <c r="U479" s="71">
        <v>1</v>
      </c>
    </row>
    <row r="480" spans="1:21">
      <c r="A480" s="69">
        <v>2013</v>
      </c>
      <c r="B480" s="69" t="s">
        <v>371</v>
      </c>
      <c r="C480" s="69" t="s">
        <v>371</v>
      </c>
      <c r="D480" s="70" t="s">
        <v>410</v>
      </c>
      <c r="E480" s="70" t="s">
        <v>411</v>
      </c>
      <c r="F480" s="70" t="s">
        <v>412</v>
      </c>
      <c r="G480" s="70" t="s">
        <v>122</v>
      </c>
      <c r="H480" s="70" t="s">
        <v>123</v>
      </c>
      <c r="I480" s="70" t="s">
        <v>124</v>
      </c>
      <c r="J480" s="71">
        <v>105548</v>
      </c>
      <c r="K480" s="71">
        <v>50</v>
      </c>
      <c r="L480" s="71">
        <v>228</v>
      </c>
      <c r="M480" s="71">
        <v>278</v>
      </c>
      <c r="N480" s="71"/>
      <c r="O480" s="71">
        <v>4</v>
      </c>
      <c r="P480" s="71">
        <v>26</v>
      </c>
      <c r="Q480" s="71">
        <v>0</v>
      </c>
      <c r="R480" s="71">
        <v>0</v>
      </c>
      <c r="S480" s="71">
        <v>0</v>
      </c>
      <c r="T480" s="71">
        <v>198968</v>
      </c>
      <c r="U480" s="71">
        <v>30</v>
      </c>
    </row>
    <row r="481" spans="1:21">
      <c r="A481" s="69">
        <v>2013</v>
      </c>
      <c r="B481" s="69" t="s">
        <v>371</v>
      </c>
      <c r="C481" s="69" t="s">
        <v>371</v>
      </c>
      <c r="D481" s="70" t="s">
        <v>165</v>
      </c>
      <c r="E481" s="70" t="s">
        <v>413</v>
      </c>
      <c r="F481" s="70" t="s">
        <v>414</v>
      </c>
      <c r="G481" s="70" t="s">
        <v>122</v>
      </c>
      <c r="H481" s="70" t="s">
        <v>168</v>
      </c>
      <c r="I481" s="70" t="s">
        <v>169</v>
      </c>
      <c r="J481" s="71">
        <v>2009</v>
      </c>
      <c r="K481" s="71">
        <v>20</v>
      </c>
      <c r="L481" s="71">
        <v>40</v>
      </c>
      <c r="M481" s="71">
        <v>60</v>
      </c>
      <c r="N481" s="71"/>
      <c r="O481" s="71">
        <v>4</v>
      </c>
      <c r="P481" s="71">
        <v>0</v>
      </c>
      <c r="Q481" s="71">
        <v>0</v>
      </c>
      <c r="R481" s="71">
        <v>0</v>
      </c>
      <c r="S481" s="71">
        <v>0</v>
      </c>
      <c r="T481" s="71">
        <v>113676</v>
      </c>
      <c r="U481" s="71">
        <v>4</v>
      </c>
    </row>
    <row r="482" spans="1:21">
      <c r="A482" s="69">
        <v>2013</v>
      </c>
      <c r="B482" s="69" t="s">
        <v>371</v>
      </c>
      <c r="C482" s="69" t="s">
        <v>371</v>
      </c>
      <c r="D482" s="70" t="s">
        <v>170</v>
      </c>
      <c r="E482" s="70" t="s">
        <v>415</v>
      </c>
      <c r="F482" s="70" t="s">
        <v>416</v>
      </c>
      <c r="G482" s="70" t="s">
        <v>122</v>
      </c>
      <c r="H482" s="70" t="s">
        <v>173</v>
      </c>
      <c r="I482" s="70" t="s">
        <v>91</v>
      </c>
      <c r="J482" s="71">
        <v>241449</v>
      </c>
      <c r="K482" s="71">
        <v>110</v>
      </c>
      <c r="L482" s="71">
        <v>225</v>
      </c>
      <c r="M482" s="71">
        <v>335</v>
      </c>
      <c r="N482" s="71"/>
      <c r="O482" s="71">
        <v>82</v>
      </c>
      <c r="P482" s="71">
        <v>39</v>
      </c>
      <c r="Q482" s="71">
        <v>0</v>
      </c>
      <c r="R482" s="71">
        <v>0</v>
      </c>
      <c r="S482" s="71">
        <v>0</v>
      </c>
      <c r="T482" s="71">
        <v>491729</v>
      </c>
      <c r="U482" s="71">
        <v>121</v>
      </c>
    </row>
    <row r="483" spans="1:21">
      <c r="A483" s="69">
        <v>2013</v>
      </c>
      <c r="B483" s="69" t="s">
        <v>371</v>
      </c>
      <c r="C483" s="69" t="s">
        <v>371</v>
      </c>
      <c r="D483" s="70" t="s">
        <v>417</v>
      </c>
      <c r="E483" s="70" t="s">
        <v>418</v>
      </c>
      <c r="F483" s="70" t="s">
        <v>470</v>
      </c>
      <c r="G483" s="70" t="s">
        <v>122</v>
      </c>
      <c r="H483" s="70" t="s">
        <v>123</v>
      </c>
      <c r="I483" s="70" t="s">
        <v>124</v>
      </c>
      <c r="J483" s="71">
        <v>3321</v>
      </c>
      <c r="K483" s="71">
        <v>42</v>
      </c>
      <c r="L483" s="71">
        <v>17</v>
      </c>
      <c r="M483" s="71">
        <v>59</v>
      </c>
      <c r="N483" s="71"/>
      <c r="O483" s="71"/>
      <c r="P483" s="71"/>
      <c r="Q483" s="71"/>
      <c r="R483" s="71"/>
      <c r="S483" s="71"/>
      <c r="T483" s="71">
        <v>27379</v>
      </c>
      <c r="U483" s="71">
        <v>3</v>
      </c>
    </row>
    <row r="484" spans="1:21">
      <c r="A484" s="69">
        <v>2013</v>
      </c>
      <c r="B484" s="69" t="s">
        <v>371</v>
      </c>
      <c r="C484" s="69" t="s">
        <v>371</v>
      </c>
      <c r="D484" s="70" t="s">
        <v>181</v>
      </c>
      <c r="E484" s="70" t="s">
        <v>420</v>
      </c>
      <c r="F484" s="70" t="s">
        <v>421</v>
      </c>
      <c r="G484" s="70" t="s">
        <v>122</v>
      </c>
      <c r="H484" s="70" t="s">
        <v>184</v>
      </c>
      <c r="I484" s="70" t="s">
        <v>185</v>
      </c>
      <c r="J484" s="71">
        <v>189248</v>
      </c>
      <c r="K484" s="71">
        <v>206</v>
      </c>
      <c r="L484" s="71">
        <v>563</v>
      </c>
      <c r="M484" s="71">
        <v>769</v>
      </c>
      <c r="N484" s="71"/>
      <c r="O484" s="71">
        <v>35</v>
      </c>
      <c r="P484" s="71">
        <v>13</v>
      </c>
      <c r="Q484" s="71">
        <v>0</v>
      </c>
      <c r="R484" s="71">
        <v>0</v>
      </c>
      <c r="S484" s="71">
        <v>0</v>
      </c>
      <c r="T484" s="71">
        <v>645482</v>
      </c>
      <c r="U484" s="71">
        <v>48</v>
      </c>
    </row>
    <row r="485" spans="1:21">
      <c r="A485" s="69">
        <v>2013</v>
      </c>
      <c r="B485" s="69" t="s">
        <v>371</v>
      </c>
      <c r="C485" s="69" t="s">
        <v>371</v>
      </c>
      <c r="D485" s="70" t="s">
        <v>186</v>
      </c>
      <c r="E485" s="70" t="s">
        <v>422</v>
      </c>
      <c r="F485" s="70" t="s">
        <v>423</v>
      </c>
      <c r="G485" s="70" t="s">
        <v>122</v>
      </c>
      <c r="H485" s="70" t="s">
        <v>189</v>
      </c>
      <c r="I485" s="70" t="s">
        <v>169</v>
      </c>
      <c r="J485" s="71">
        <v>2289</v>
      </c>
      <c r="K485" s="71">
        <v>27</v>
      </c>
      <c r="L485" s="71">
        <v>113</v>
      </c>
      <c r="M485" s="71">
        <v>140</v>
      </c>
      <c r="N485" s="71"/>
      <c r="O485" s="71">
        <v>9</v>
      </c>
      <c r="P485" s="71">
        <v>0</v>
      </c>
      <c r="Q485" s="71">
        <v>0</v>
      </c>
      <c r="R485" s="71">
        <v>0</v>
      </c>
      <c r="S485" s="71">
        <v>0</v>
      </c>
      <c r="T485" s="71">
        <v>171163</v>
      </c>
      <c r="U485" s="71">
        <v>9</v>
      </c>
    </row>
    <row r="486" spans="1:21">
      <c r="A486" s="69">
        <v>2013</v>
      </c>
      <c r="B486" s="69" t="s">
        <v>424</v>
      </c>
      <c r="C486" s="69" t="s">
        <v>424</v>
      </c>
      <c r="D486" s="70" t="s">
        <v>126</v>
      </c>
      <c r="E486" s="70" t="s">
        <v>425</v>
      </c>
      <c r="F486" s="70" t="s">
        <v>426</v>
      </c>
      <c r="G486" s="70" t="s">
        <v>122</v>
      </c>
      <c r="H486" s="70" t="s">
        <v>129</v>
      </c>
      <c r="I486" s="70" t="s">
        <v>130</v>
      </c>
      <c r="J486" s="71">
        <v>41139</v>
      </c>
      <c r="K486" s="71">
        <v>88</v>
      </c>
      <c r="L486" s="71">
        <v>90</v>
      </c>
      <c r="M486" s="71">
        <v>178</v>
      </c>
      <c r="N486" s="71">
        <v>24</v>
      </c>
      <c r="O486" s="71">
        <v>18</v>
      </c>
      <c r="P486" s="71">
        <v>5</v>
      </c>
      <c r="Q486" s="71">
        <v>0</v>
      </c>
      <c r="R486" s="71">
        <v>0</v>
      </c>
      <c r="S486" s="71">
        <v>0</v>
      </c>
      <c r="T486" s="71">
        <v>141833</v>
      </c>
      <c r="U486" s="71">
        <v>23</v>
      </c>
    </row>
    <row r="487" spans="1:21">
      <c r="A487" s="69">
        <v>2013</v>
      </c>
      <c r="B487" s="69" t="s">
        <v>424</v>
      </c>
      <c r="C487" s="69" t="s">
        <v>424</v>
      </c>
      <c r="D487" s="72" t="s">
        <v>349</v>
      </c>
      <c r="E487" s="70" t="s">
        <v>427</v>
      </c>
      <c r="F487" s="70" t="s">
        <v>428</v>
      </c>
      <c r="G487" s="70" t="s">
        <v>122</v>
      </c>
      <c r="H487" s="70" t="s">
        <v>123</v>
      </c>
      <c r="I487" s="70" t="s">
        <v>124</v>
      </c>
      <c r="J487" s="71">
        <v>24990</v>
      </c>
      <c r="K487" s="71">
        <v>71</v>
      </c>
      <c r="L487" s="71">
        <v>85</v>
      </c>
      <c r="M487" s="71">
        <v>156</v>
      </c>
      <c r="N487" s="71"/>
      <c r="O487" s="71">
        <v>7</v>
      </c>
      <c r="P487" s="71">
        <v>2</v>
      </c>
      <c r="Q487" s="71">
        <v>0</v>
      </c>
      <c r="R487" s="71">
        <v>0</v>
      </c>
      <c r="S487" s="71">
        <v>0</v>
      </c>
      <c r="T487" s="71">
        <v>77096</v>
      </c>
      <c r="U487" s="71">
        <v>9</v>
      </c>
    </row>
    <row r="488" spans="1:21">
      <c r="A488" s="69">
        <v>2013</v>
      </c>
      <c r="B488" s="69" t="s">
        <v>424</v>
      </c>
      <c r="C488" s="69" t="s">
        <v>424</v>
      </c>
      <c r="D488" s="70" t="s">
        <v>143</v>
      </c>
      <c r="E488" s="70" t="s">
        <v>429</v>
      </c>
      <c r="F488" s="70" t="s">
        <v>430</v>
      </c>
      <c r="G488" s="70" t="s">
        <v>122</v>
      </c>
      <c r="H488" s="70" t="s">
        <v>146</v>
      </c>
      <c r="I488" s="70" t="s">
        <v>130</v>
      </c>
      <c r="J488" s="71">
        <v>1119</v>
      </c>
      <c r="K488" s="71">
        <v>8</v>
      </c>
      <c r="L488" s="71">
        <v>36</v>
      </c>
      <c r="M488" s="71">
        <v>44</v>
      </c>
      <c r="N488" s="71">
        <v>2</v>
      </c>
      <c r="O488" s="71">
        <v>2</v>
      </c>
      <c r="P488" s="71">
        <v>0</v>
      </c>
      <c r="Q488" s="71">
        <v>0</v>
      </c>
      <c r="R488" s="71">
        <v>0</v>
      </c>
      <c r="S488" s="71">
        <v>0</v>
      </c>
      <c r="T488" s="71">
        <v>11791</v>
      </c>
      <c r="U488" s="71">
        <v>2</v>
      </c>
    </row>
    <row r="489" spans="1:21">
      <c r="A489" s="69">
        <v>2013</v>
      </c>
      <c r="B489" s="69" t="s">
        <v>424</v>
      </c>
      <c r="C489" s="69" t="s">
        <v>424</v>
      </c>
      <c r="D489" s="70" t="s">
        <v>431</v>
      </c>
      <c r="E489" s="70" t="s">
        <v>432</v>
      </c>
      <c r="F489" s="70" t="s">
        <v>433</v>
      </c>
      <c r="G489" s="70" t="s">
        <v>122</v>
      </c>
      <c r="H489" s="70" t="s">
        <v>123</v>
      </c>
      <c r="I489" s="70" t="s">
        <v>124</v>
      </c>
      <c r="J489" s="71">
        <v>160801</v>
      </c>
      <c r="K489" s="71">
        <v>42</v>
      </c>
      <c r="L489" s="71">
        <v>194</v>
      </c>
      <c r="M489" s="71">
        <v>236</v>
      </c>
      <c r="N489" s="71">
        <v>17</v>
      </c>
      <c r="O489" s="71">
        <v>6</v>
      </c>
      <c r="P489" s="71">
        <v>21</v>
      </c>
      <c r="Q489" s="71">
        <v>0</v>
      </c>
      <c r="R489" s="71">
        <v>0</v>
      </c>
      <c r="S489" s="71">
        <v>0</v>
      </c>
      <c r="T489" s="71">
        <v>39814</v>
      </c>
      <c r="U489" s="71">
        <v>27</v>
      </c>
    </row>
    <row r="490" spans="1:21">
      <c r="A490" s="69">
        <v>2013</v>
      </c>
      <c r="B490" s="69" t="s">
        <v>424</v>
      </c>
      <c r="C490" s="69" t="s">
        <v>424</v>
      </c>
      <c r="D490" s="70" t="s">
        <v>147</v>
      </c>
      <c r="E490" s="70" t="s">
        <v>434</v>
      </c>
      <c r="F490" s="76" t="s">
        <v>435</v>
      </c>
      <c r="G490" s="70" t="s">
        <v>122</v>
      </c>
      <c r="H490" s="70" t="s">
        <v>123</v>
      </c>
      <c r="I490" s="70" t="s">
        <v>124</v>
      </c>
      <c r="J490" s="71">
        <v>6865</v>
      </c>
      <c r="K490" s="71">
        <v>16</v>
      </c>
      <c r="L490" s="71">
        <v>18</v>
      </c>
      <c r="M490" s="71">
        <v>34</v>
      </c>
      <c r="N490" s="71"/>
      <c r="O490" s="71">
        <v>2</v>
      </c>
      <c r="P490" s="71">
        <v>0</v>
      </c>
      <c r="Q490" s="71">
        <v>0</v>
      </c>
      <c r="R490" s="71">
        <v>0</v>
      </c>
      <c r="S490" s="71">
        <v>0</v>
      </c>
      <c r="T490" s="71">
        <v>6321</v>
      </c>
      <c r="U490" s="71">
        <v>2</v>
      </c>
    </row>
    <row r="491" spans="1:21">
      <c r="A491" s="69">
        <v>2013</v>
      </c>
      <c r="B491" s="69" t="s">
        <v>424</v>
      </c>
      <c r="C491" s="69" t="s">
        <v>424</v>
      </c>
      <c r="D491" s="70" t="s">
        <v>150</v>
      </c>
      <c r="E491" s="70" t="s">
        <v>436</v>
      </c>
      <c r="F491" s="70" t="s">
        <v>437</v>
      </c>
      <c r="G491" s="70" t="s">
        <v>122</v>
      </c>
      <c r="H491" s="70" t="s">
        <v>153</v>
      </c>
      <c r="I491" s="70" t="s">
        <v>154</v>
      </c>
      <c r="J491" s="71">
        <v>10205</v>
      </c>
      <c r="K491" s="71">
        <v>45</v>
      </c>
      <c r="L491" s="71">
        <v>66</v>
      </c>
      <c r="M491" s="71">
        <v>111</v>
      </c>
      <c r="N491" s="71">
        <v>13</v>
      </c>
      <c r="O491" s="71">
        <v>10</v>
      </c>
      <c r="P491" s="71">
        <v>3</v>
      </c>
      <c r="Q491" s="71">
        <v>0</v>
      </c>
      <c r="R491" s="71">
        <v>0</v>
      </c>
      <c r="S491" s="71">
        <v>0</v>
      </c>
      <c r="T491" s="71">
        <v>43283</v>
      </c>
      <c r="U491" s="71">
        <v>13</v>
      </c>
    </row>
    <row r="492" spans="1:21">
      <c r="A492" s="69">
        <v>2013</v>
      </c>
      <c r="B492" s="69" t="s">
        <v>424</v>
      </c>
      <c r="C492" s="69" t="s">
        <v>424</v>
      </c>
      <c r="D492" s="70" t="s">
        <v>438</v>
      </c>
      <c r="E492" s="70" t="s">
        <v>439</v>
      </c>
      <c r="F492" s="70" t="s">
        <v>440</v>
      </c>
      <c r="G492" s="70" t="s">
        <v>122</v>
      </c>
      <c r="H492" s="70" t="s">
        <v>123</v>
      </c>
      <c r="I492" s="70" t="s">
        <v>124</v>
      </c>
      <c r="J492" s="71">
        <v>40914</v>
      </c>
      <c r="K492" s="71">
        <v>111</v>
      </c>
      <c r="L492" s="71">
        <v>140</v>
      </c>
      <c r="M492" s="71">
        <v>251</v>
      </c>
      <c r="N492" s="71">
        <v>20</v>
      </c>
      <c r="O492" s="71">
        <v>5</v>
      </c>
      <c r="P492" s="71">
        <v>6</v>
      </c>
      <c r="Q492" s="71">
        <v>0</v>
      </c>
      <c r="R492" s="71">
        <v>0</v>
      </c>
      <c r="S492" s="71">
        <v>0</v>
      </c>
      <c r="T492" s="71">
        <v>131559</v>
      </c>
      <c r="U492" s="71">
        <v>11</v>
      </c>
    </row>
    <row r="493" spans="1:21">
      <c r="A493" s="69">
        <v>2013</v>
      </c>
      <c r="B493" s="69" t="s">
        <v>424</v>
      </c>
      <c r="C493" s="69" t="s">
        <v>424</v>
      </c>
      <c r="D493" s="70" t="s">
        <v>441</v>
      </c>
      <c r="E493" s="70" t="s">
        <v>442</v>
      </c>
      <c r="F493" s="70" t="s">
        <v>443</v>
      </c>
      <c r="G493" s="70" t="s">
        <v>122</v>
      </c>
      <c r="H493" s="70" t="s">
        <v>123</v>
      </c>
      <c r="I493" s="70" t="s">
        <v>124</v>
      </c>
      <c r="J493" s="71"/>
      <c r="K493" s="71"/>
      <c r="L493" s="71"/>
      <c r="M493" s="71">
        <v>0</v>
      </c>
      <c r="N493" s="71"/>
      <c r="O493" s="71">
        <v>10</v>
      </c>
      <c r="P493" s="71">
        <v>12</v>
      </c>
      <c r="Q493" s="71">
        <v>0</v>
      </c>
      <c r="R493" s="71">
        <v>0</v>
      </c>
      <c r="S493" s="71">
        <v>0</v>
      </c>
      <c r="T493" s="71"/>
      <c r="U493" s="71">
        <v>22</v>
      </c>
    </row>
    <row r="494" spans="1:21">
      <c r="A494" s="69">
        <v>2013</v>
      </c>
      <c r="B494" s="69" t="s">
        <v>424</v>
      </c>
      <c r="C494" s="69" t="s">
        <v>424</v>
      </c>
      <c r="D494" s="70" t="s">
        <v>217</v>
      </c>
      <c r="E494" s="70" t="s">
        <v>444</v>
      </c>
      <c r="F494" s="70" t="s">
        <v>445</v>
      </c>
      <c r="G494" s="70" t="s">
        <v>122</v>
      </c>
      <c r="H494" s="70" t="s">
        <v>220</v>
      </c>
      <c r="I494" s="70" t="s">
        <v>85</v>
      </c>
      <c r="J494" s="71"/>
      <c r="K494" s="71"/>
      <c r="L494" s="71"/>
      <c r="M494" s="71">
        <v>0</v>
      </c>
      <c r="N494" s="71"/>
      <c r="O494" s="71">
        <v>0</v>
      </c>
      <c r="P494" s="71">
        <v>0</v>
      </c>
      <c r="Q494" s="71">
        <v>0</v>
      </c>
      <c r="R494" s="71">
        <v>0</v>
      </c>
      <c r="S494" s="71">
        <v>0</v>
      </c>
      <c r="T494" s="71"/>
      <c r="U494" s="71">
        <v>0</v>
      </c>
    </row>
    <row r="495" spans="1:21">
      <c r="A495" s="69">
        <v>2013</v>
      </c>
      <c r="B495" s="69" t="s">
        <v>424</v>
      </c>
      <c r="C495" s="69" t="s">
        <v>424</v>
      </c>
      <c r="D495" s="70" t="s">
        <v>165</v>
      </c>
      <c r="E495" s="70" t="s">
        <v>446</v>
      </c>
      <c r="F495" s="70" t="s">
        <v>447</v>
      </c>
      <c r="G495" s="70" t="s">
        <v>122</v>
      </c>
      <c r="H495" s="70" t="s">
        <v>168</v>
      </c>
      <c r="I495" s="70" t="s">
        <v>169</v>
      </c>
      <c r="J495" s="71">
        <v>4956</v>
      </c>
      <c r="K495" s="71">
        <v>9</v>
      </c>
      <c r="L495" s="71">
        <v>52</v>
      </c>
      <c r="M495" s="71">
        <v>61</v>
      </c>
      <c r="N495" s="71">
        <v>5</v>
      </c>
      <c r="O495" s="71">
        <v>4</v>
      </c>
      <c r="P495" s="71">
        <v>0</v>
      </c>
      <c r="Q495" s="71">
        <v>0</v>
      </c>
      <c r="R495" s="71">
        <v>0</v>
      </c>
      <c r="S495" s="71">
        <v>0</v>
      </c>
      <c r="T495" s="71">
        <v>100349</v>
      </c>
      <c r="U495" s="71">
        <v>4</v>
      </c>
    </row>
    <row r="496" spans="1:21">
      <c r="A496" s="69">
        <v>2013</v>
      </c>
      <c r="B496" s="69" t="s">
        <v>424</v>
      </c>
      <c r="C496" s="69" t="s">
        <v>424</v>
      </c>
      <c r="D496" s="70" t="s">
        <v>170</v>
      </c>
      <c r="E496" s="70" t="s">
        <v>448</v>
      </c>
      <c r="F496" s="70" t="s">
        <v>449</v>
      </c>
      <c r="G496" s="70" t="s">
        <v>122</v>
      </c>
      <c r="H496" s="70" t="s">
        <v>173</v>
      </c>
      <c r="I496" s="70" t="s">
        <v>91</v>
      </c>
      <c r="J496" s="71">
        <v>158439</v>
      </c>
      <c r="K496" s="71">
        <v>151</v>
      </c>
      <c r="L496" s="71">
        <v>145</v>
      </c>
      <c r="M496" s="71">
        <v>296</v>
      </c>
      <c r="N496" s="71">
        <v>53</v>
      </c>
      <c r="O496" s="71">
        <v>17</v>
      </c>
      <c r="P496" s="71">
        <v>7</v>
      </c>
      <c r="Q496" s="71">
        <v>0</v>
      </c>
      <c r="R496" s="71">
        <v>0</v>
      </c>
      <c r="S496" s="71">
        <v>0</v>
      </c>
      <c r="T496" s="71">
        <v>329072</v>
      </c>
      <c r="U496" s="71">
        <v>24</v>
      </c>
    </row>
    <row r="497" spans="1:21">
      <c r="A497" s="69">
        <v>2013</v>
      </c>
      <c r="B497" s="69" t="s">
        <v>424</v>
      </c>
      <c r="C497" s="69" t="s">
        <v>424</v>
      </c>
      <c r="D497" s="70" t="s">
        <v>177</v>
      </c>
      <c r="E497" s="70" t="s">
        <v>452</v>
      </c>
      <c r="F497" s="76" t="s">
        <v>453</v>
      </c>
      <c r="G497" s="70" t="s">
        <v>122</v>
      </c>
      <c r="H497" s="70" t="s">
        <v>180</v>
      </c>
      <c r="I497" s="70" t="s">
        <v>91</v>
      </c>
      <c r="J497" s="71">
        <v>65148</v>
      </c>
      <c r="K497" s="71">
        <v>178</v>
      </c>
      <c r="L497" s="71">
        <v>152</v>
      </c>
      <c r="M497" s="71">
        <v>330</v>
      </c>
      <c r="N497" s="71">
        <v>10</v>
      </c>
      <c r="O497" s="71">
        <v>7</v>
      </c>
      <c r="P497" s="71">
        <v>1</v>
      </c>
      <c r="Q497" s="71">
        <v>0</v>
      </c>
      <c r="R497" s="71">
        <v>0</v>
      </c>
      <c r="S497" s="71">
        <v>0</v>
      </c>
      <c r="T497" s="71">
        <v>373598</v>
      </c>
      <c r="U497" s="71">
        <v>8</v>
      </c>
    </row>
    <row r="498" spans="1:21">
      <c r="A498" s="69">
        <v>2013</v>
      </c>
      <c r="B498" s="69" t="s">
        <v>424</v>
      </c>
      <c r="C498" s="69" t="s">
        <v>424</v>
      </c>
      <c r="D498" s="70" t="s">
        <v>456</v>
      </c>
      <c r="E498" s="70" t="s">
        <v>457</v>
      </c>
      <c r="F498" s="70" t="s">
        <v>458</v>
      </c>
      <c r="G498" s="70" t="s">
        <v>122</v>
      </c>
      <c r="H498" s="70" t="s">
        <v>123</v>
      </c>
      <c r="I498" s="70" t="s">
        <v>124</v>
      </c>
      <c r="J498" s="71">
        <v>3977</v>
      </c>
      <c r="K498" s="71">
        <v>25</v>
      </c>
      <c r="L498" s="71">
        <v>29</v>
      </c>
      <c r="M498" s="71">
        <v>54</v>
      </c>
      <c r="N498" s="71"/>
      <c r="O498" s="71">
        <v>1</v>
      </c>
      <c r="P498" s="71">
        <v>0</v>
      </c>
      <c r="Q498" s="71">
        <v>0</v>
      </c>
      <c r="R498" s="71">
        <v>0</v>
      </c>
      <c r="S498" s="71">
        <v>0</v>
      </c>
      <c r="T498" s="71">
        <v>6816</v>
      </c>
      <c r="U498" s="71">
        <v>1</v>
      </c>
    </row>
    <row r="499" spans="1:21">
      <c r="A499" s="69">
        <v>2013</v>
      </c>
      <c r="B499" s="69" t="s">
        <v>424</v>
      </c>
      <c r="C499" s="69" t="s">
        <v>424</v>
      </c>
      <c r="D499" s="70" t="s">
        <v>459</v>
      </c>
      <c r="E499" s="70" t="s">
        <v>460</v>
      </c>
      <c r="F499" s="70" t="s">
        <v>461</v>
      </c>
      <c r="G499" s="70" t="s">
        <v>122</v>
      </c>
      <c r="H499" s="70" t="s">
        <v>123</v>
      </c>
      <c r="I499" s="70" t="s">
        <v>124</v>
      </c>
      <c r="J499" s="71">
        <v>152898</v>
      </c>
      <c r="K499" s="71">
        <v>109</v>
      </c>
      <c r="L499" s="71">
        <v>151</v>
      </c>
      <c r="M499" s="71">
        <v>260</v>
      </c>
      <c r="N499" s="71">
        <v>22</v>
      </c>
      <c r="O499" s="71">
        <v>20</v>
      </c>
      <c r="P499" s="71">
        <v>20</v>
      </c>
      <c r="Q499" s="71">
        <v>0</v>
      </c>
      <c r="R499" s="71">
        <v>0</v>
      </c>
      <c r="S499" s="71">
        <v>0</v>
      </c>
      <c r="T499" s="71">
        <v>191354</v>
      </c>
      <c r="U499" s="71">
        <v>40</v>
      </c>
    </row>
    <row r="500" spans="1:21">
      <c r="A500" s="69">
        <v>2014</v>
      </c>
      <c r="B500" s="69" t="s">
        <v>118</v>
      </c>
      <c r="C500" s="69" t="s">
        <v>118</v>
      </c>
      <c r="D500" s="72" t="s">
        <v>126</v>
      </c>
      <c r="E500" s="70" t="s">
        <v>127</v>
      </c>
      <c r="F500" s="70" t="s">
        <v>128</v>
      </c>
      <c r="G500" s="70" t="s">
        <v>122</v>
      </c>
      <c r="H500" s="70" t="s">
        <v>129</v>
      </c>
      <c r="I500" s="70" t="s">
        <v>130</v>
      </c>
      <c r="J500" s="75">
        <v>45097</v>
      </c>
      <c r="K500" s="75">
        <v>20</v>
      </c>
      <c r="L500" s="75">
        <v>171</v>
      </c>
      <c r="M500" s="75">
        <v>191</v>
      </c>
      <c r="N500" s="75"/>
      <c r="O500" s="75"/>
      <c r="P500" s="75"/>
      <c r="Q500" s="75"/>
      <c r="R500" s="75"/>
      <c r="S500" s="75"/>
      <c r="T500" s="75">
        <v>214900</v>
      </c>
      <c r="U500" s="71">
        <v>15</v>
      </c>
    </row>
    <row r="501" spans="1:21">
      <c r="A501" s="69">
        <v>2014</v>
      </c>
      <c r="B501" s="69" t="s">
        <v>118</v>
      </c>
      <c r="C501" s="69" t="s">
        <v>118</v>
      </c>
      <c r="D501" s="70" t="s">
        <v>131</v>
      </c>
      <c r="E501" s="70" t="s">
        <v>132</v>
      </c>
      <c r="F501" s="70" t="s">
        <v>133</v>
      </c>
      <c r="G501" s="70" t="s">
        <v>122</v>
      </c>
      <c r="H501" s="70" t="s">
        <v>123</v>
      </c>
      <c r="I501" s="70" t="s">
        <v>124</v>
      </c>
      <c r="J501" s="75"/>
      <c r="K501" s="75"/>
      <c r="L501" s="75">
        <v>41</v>
      </c>
      <c r="M501" s="75">
        <v>41</v>
      </c>
      <c r="N501" s="75"/>
      <c r="O501" s="75">
        <v>12</v>
      </c>
      <c r="P501" s="75">
        <v>3</v>
      </c>
      <c r="Q501" s="75">
        <v>0</v>
      </c>
      <c r="R501" s="75">
        <v>0</v>
      </c>
      <c r="S501" s="75">
        <v>0</v>
      </c>
      <c r="T501" s="75"/>
      <c r="U501" s="71">
        <v>15</v>
      </c>
    </row>
    <row r="502" spans="1:21">
      <c r="A502" s="69">
        <v>2014</v>
      </c>
      <c r="B502" s="69" t="s">
        <v>118</v>
      </c>
      <c r="C502" s="69" t="s">
        <v>118</v>
      </c>
      <c r="D502" s="70" t="s">
        <v>134</v>
      </c>
      <c r="E502" s="70" t="s">
        <v>135</v>
      </c>
      <c r="F502" s="70" t="s">
        <v>136</v>
      </c>
      <c r="G502" s="70" t="s">
        <v>122</v>
      </c>
      <c r="H502" s="70" t="s">
        <v>471</v>
      </c>
      <c r="I502" s="70" t="s">
        <v>124</v>
      </c>
      <c r="J502" s="75">
        <v>6255</v>
      </c>
      <c r="K502" s="75">
        <v>16</v>
      </c>
      <c r="L502" s="75">
        <v>96</v>
      </c>
      <c r="M502" s="75">
        <v>112</v>
      </c>
      <c r="N502" s="75"/>
      <c r="O502" s="75">
        <v>17</v>
      </c>
      <c r="P502" s="75">
        <v>9</v>
      </c>
      <c r="Q502" s="75">
        <v>0</v>
      </c>
      <c r="R502" s="75">
        <v>0</v>
      </c>
      <c r="S502" s="75">
        <v>0</v>
      </c>
      <c r="T502" s="75">
        <v>106215</v>
      </c>
      <c r="U502" s="71">
        <v>26</v>
      </c>
    </row>
    <row r="503" spans="1:21">
      <c r="A503" s="69">
        <v>2014</v>
      </c>
      <c r="B503" s="69" t="s">
        <v>118</v>
      </c>
      <c r="C503" s="69" t="s">
        <v>118</v>
      </c>
      <c r="D503" s="70" t="s">
        <v>137</v>
      </c>
      <c r="E503" s="70" t="s">
        <v>138</v>
      </c>
      <c r="F503" s="70" t="s">
        <v>139</v>
      </c>
      <c r="G503" s="70" t="s">
        <v>122</v>
      </c>
      <c r="H503" s="70" t="s">
        <v>123</v>
      </c>
      <c r="I503" s="70" t="s">
        <v>124</v>
      </c>
      <c r="J503" s="75">
        <v>16575</v>
      </c>
      <c r="K503" s="75">
        <v>7</v>
      </c>
      <c r="L503" s="75">
        <v>18</v>
      </c>
      <c r="M503" s="75">
        <v>25</v>
      </c>
      <c r="N503" s="75"/>
      <c r="O503" s="75">
        <v>1</v>
      </c>
      <c r="P503" s="75">
        <v>1</v>
      </c>
      <c r="Q503" s="75">
        <v>0</v>
      </c>
      <c r="R503" s="75">
        <v>0</v>
      </c>
      <c r="S503" s="75">
        <v>0</v>
      </c>
      <c r="T503" s="75">
        <v>30556</v>
      </c>
      <c r="U503" s="71">
        <v>2</v>
      </c>
    </row>
    <row r="504" spans="1:21">
      <c r="A504" s="69">
        <v>2014</v>
      </c>
      <c r="B504" s="69" t="s">
        <v>118</v>
      </c>
      <c r="C504" s="69" t="s">
        <v>118</v>
      </c>
      <c r="D504" s="70" t="s">
        <v>140</v>
      </c>
      <c r="E504" s="70" t="s">
        <v>141</v>
      </c>
      <c r="F504" s="70" t="s">
        <v>142</v>
      </c>
      <c r="G504" s="70" t="s">
        <v>122</v>
      </c>
      <c r="H504" s="70" t="s">
        <v>123</v>
      </c>
      <c r="I504" s="70" t="s">
        <v>124</v>
      </c>
      <c r="J504" s="75">
        <v>33388</v>
      </c>
      <c r="K504" s="75">
        <v>163</v>
      </c>
      <c r="L504" s="75">
        <v>18</v>
      </c>
      <c r="M504" s="75">
        <v>181</v>
      </c>
      <c r="N504" s="75"/>
      <c r="O504" s="75">
        <v>7</v>
      </c>
      <c r="P504" s="75">
        <v>7</v>
      </c>
      <c r="Q504" s="75">
        <v>0</v>
      </c>
      <c r="R504" s="75">
        <v>0</v>
      </c>
      <c r="S504" s="75">
        <v>0</v>
      </c>
      <c r="T504" s="75">
        <v>33949</v>
      </c>
      <c r="U504" s="71">
        <v>14</v>
      </c>
    </row>
    <row r="505" spans="1:21">
      <c r="A505" s="69">
        <v>2014</v>
      </c>
      <c r="B505" s="69" t="s">
        <v>118</v>
      </c>
      <c r="C505" s="69" t="s">
        <v>118</v>
      </c>
      <c r="D505" s="70" t="s">
        <v>143</v>
      </c>
      <c r="E505" s="70" t="s">
        <v>144</v>
      </c>
      <c r="F505" s="70" t="s">
        <v>145</v>
      </c>
      <c r="G505" s="70" t="s">
        <v>122</v>
      </c>
      <c r="H505" s="70" t="s">
        <v>146</v>
      </c>
      <c r="I505" s="70" t="s">
        <v>130</v>
      </c>
      <c r="J505" s="75">
        <v>332715</v>
      </c>
      <c r="K505" s="75">
        <v>64</v>
      </c>
      <c r="L505" s="75">
        <v>512</v>
      </c>
      <c r="M505" s="75">
        <v>576</v>
      </c>
      <c r="N505" s="75"/>
      <c r="O505" s="75">
        <v>24</v>
      </c>
      <c r="P505" s="75">
        <v>21</v>
      </c>
      <c r="Q505" s="75">
        <v>0</v>
      </c>
      <c r="R505" s="75">
        <v>0</v>
      </c>
      <c r="S505" s="75">
        <v>0</v>
      </c>
      <c r="T505" s="75">
        <v>773207</v>
      </c>
      <c r="U505" s="71">
        <v>45</v>
      </c>
    </row>
    <row r="506" spans="1:21">
      <c r="A506" s="69">
        <v>2014</v>
      </c>
      <c r="B506" s="69" t="s">
        <v>118</v>
      </c>
      <c r="C506" s="69" t="s">
        <v>118</v>
      </c>
      <c r="D506" s="70" t="s">
        <v>150</v>
      </c>
      <c r="E506" s="70" t="s">
        <v>151</v>
      </c>
      <c r="F506" s="70" t="s">
        <v>152</v>
      </c>
      <c r="G506" s="70" t="s">
        <v>122</v>
      </c>
      <c r="H506" s="70" t="s">
        <v>153</v>
      </c>
      <c r="I506" s="70" t="s">
        <v>154</v>
      </c>
      <c r="J506" s="75">
        <v>26812</v>
      </c>
      <c r="K506" s="75">
        <v>14</v>
      </c>
      <c r="L506" s="75"/>
      <c r="M506" s="75">
        <v>14</v>
      </c>
      <c r="N506" s="75"/>
      <c r="O506" s="75">
        <v>9</v>
      </c>
      <c r="P506" s="75">
        <v>3</v>
      </c>
      <c r="Q506" s="75">
        <v>0</v>
      </c>
      <c r="R506" s="75">
        <v>0</v>
      </c>
      <c r="S506" s="75">
        <v>0</v>
      </c>
      <c r="T506" s="75">
        <v>90596</v>
      </c>
      <c r="U506" s="71">
        <v>12</v>
      </c>
    </row>
    <row r="507" spans="1:21">
      <c r="A507" s="69">
        <v>2014</v>
      </c>
      <c r="B507" s="69" t="s">
        <v>118</v>
      </c>
      <c r="C507" s="69" t="s">
        <v>118</v>
      </c>
      <c r="D507" s="70" t="s">
        <v>158</v>
      </c>
      <c r="E507" s="70" t="s">
        <v>159</v>
      </c>
      <c r="F507" s="70" t="s">
        <v>160</v>
      </c>
      <c r="G507" s="70" t="s">
        <v>122</v>
      </c>
      <c r="H507" s="70" t="s">
        <v>161</v>
      </c>
      <c r="I507" s="70" t="s">
        <v>130</v>
      </c>
      <c r="J507" s="75">
        <v>11317</v>
      </c>
      <c r="M507" s="75">
        <v>0</v>
      </c>
      <c r="N507" s="75"/>
      <c r="O507" s="75">
        <v>0</v>
      </c>
      <c r="P507" s="75">
        <v>0</v>
      </c>
      <c r="Q507" s="75">
        <v>0</v>
      </c>
      <c r="R507" s="75">
        <v>0</v>
      </c>
      <c r="S507" s="75">
        <v>0</v>
      </c>
      <c r="T507" s="77"/>
      <c r="U507" s="71">
        <v>0</v>
      </c>
    </row>
    <row r="508" spans="1:21">
      <c r="A508" s="69">
        <v>2014</v>
      </c>
      <c r="B508" s="69" t="s">
        <v>118</v>
      </c>
      <c r="C508" s="69" t="s">
        <v>118</v>
      </c>
      <c r="D508" s="72" t="s">
        <v>162</v>
      </c>
      <c r="E508" s="70" t="s">
        <v>163</v>
      </c>
      <c r="F508" s="70" t="s">
        <v>164</v>
      </c>
      <c r="G508" s="70" t="s">
        <v>122</v>
      </c>
      <c r="H508" s="70" t="s">
        <v>123</v>
      </c>
      <c r="I508" s="70" t="s">
        <v>124</v>
      </c>
      <c r="J508" s="75"/>
      <c r="K508" s="75"/>
      <c r="L508" s="75">
        <v>18</v>
      </c>
      <c r="M508" s="75">
        <v>18</v>
      </c>
      <c r="N508" s="75"/>
      <c r="O508" s="75">
        <v>0</v>
      </c>
      <c r="P508" s="75">
        <v>0</v>
      </c>
      <c r="Q508" s="75">
        <v>0</v>
      </c>
      <c r="R508" s="75">
        <v>0</v>
      </c>
      <c r="S508" s="75">
        <v>0</v>
      </c>
      <c r="T508" s="77"/>
      <c r="U508" s="71">
        <v>0</v>
      </c>
    </row>
    <row r="509" spans="1:21">
      <c r="A509" s="69">
        <v>2014</v>
      </c>
      <c r="B509" s="69" t="s">
        <v>118</v>
      </c>
      <c r="C509" s="69" t="s">
        <v>118</v>
      </c>
      <c r="D509" s="70" t="s">
        <v>165</v>
      </c>
      <c r="E509" s="70" t="s">
        <v>166</v>
      </c>
      <c r="F509" s="70" t="s">
        <v>167</v>
      </c>
      <c r="G509" s="70" t="s">
        <v>122</v>
      </c>
      <c r="H509" s="70" t="s">
        <v>168</v>
      </c>
      <c r="I509" s="70" t="s">
        <v>169</v>
      </c>
      <c r="J509" s="75">
        <v>100852</v>
      </c>
      <c r="K509" s="75">
        <v>40</v>
      </c>
      <c r="L509" s="75">
        <v>335</v>
      </c>
      <c r="M509" s="75">
        <v>375</v>
      </c>
      <c r="N509" s="75"/>
      <c r="O509" s="75">
        <v>13</v>
      </c>
      <c r="P509" s="75">
        <v>7</v>
      </c>
      <c r="Q509" s="75">
        <v>0</v>
      </c>
      <c r="R509" s="75">
        <v>0</v>
      </c>
      <c r="S509" s="75">
        <v>0</v>
      </c>
      <c r="T509" s="75">
        <v>514033</v>
      </c>
      <c r="U509" s="71">
        <v>20</v>
      </c>
    </row>
    <row r="510" spans="1:21">
      <c r="A510" s="69">
        <v>2014</v>
      </c>
      <c r="B510" s="69" t="s">
        <v>118</v>
      </c>
      <c r="C510" s="69" t="s">
        <v>118</v>
      </c>
      <c r="D510" s="70" t="s">
        <v>170</v>
      </c>
      <c r="E510" s="70" t="s">
        <v>171</v>
      </c>
      <c r="F510" s="70" t="s">
        <v>172</v>
      </c>
      <c r="G510" s="70" t="s">
        <v>122</v>
      </c>
      <c r="H510" s="70" t="s">
        <v>173</v>
      </c>
      <c r="I510" s="70" t="s">
        <v>91</v>
      </c>
      <c r="J510" s="75">
        <v>300669</v>
      </c>
      <c r="K510" s="75">
        <v>93</v>
      </c>
      <c r="L510" s="75">
        <v>324</v>
      </c>
      <c r="M510" s="75">
        <v>417</v>
      </c>
      <c r="N510" s="75"/>
      <c r="O510" s="75">
        <v>21</v>
      </c>
      <c r="P510" s="75">
        <v>11</v>
      </c>
      <c r="Q510" s="75">
        <v>0</v>
      </c>
      <c r="R510" s="75">
        <v>0</v>
      </c>
      <c r="S510" s="75">
        <v>0</v>
      </c>
      <c r="T510" s="75">
        <v>544192</v>
      </c>
      <c r="U510" s="71">
        <v>32</v>
      </c>
    </row>
    <row r="511" spans="1:21">
      <c r="A511" s="69">
        <v>2014</v>
      </c>
      <c r="B511" s="69" t="s">
        <v>118</v>
      </c>
      <c r="C511" s="69" t="s">
        <v>118</v>
      </c>
      <c r="D511" s="70" t="s">
        <v>177</v>
      </c>
      <c r="E511" s="70" t="s">
        <v>178</v>
      </c>
      <c r="F511" s="70" t="s">
        <v>179</v>
      </c>
      <c r="G511" s="70" t="s">
        <v>122</v>
      </c>
      <c r="H511" s="70" t="s">
        <v>180</v>
      </c>
      <c r="I511" s="70" t="s">
        <v>91</v>
      </c>
      <c r="J511" s="75">
        <v>36770</v>
      </c>
      <c r="K511" s="75">
        <v>49</v>
      </c>
      <c r="L511" s="75">
        <v>94</v>
      </c>
      <c r="M511" s="75">
        <v>143</v>
      </c>
      <c r="N511" s="75"/>
      <c r="O511" s="75">
        <v>5</v>
      </c>
      <c r="P511" s="75">
        <v>5</v>
      </c>
      <c r="Q511" s="75">
        <v>0</v>
      </c>
      <c r="R511" s="75">
        <v>0</v>
      </c>
      <c r="S511" s="75">
        <v>0</v>
      </c>
      <c r="T511" s="75">
        <v>229077</v>
      </c>
      <c r="U511" s="71">
        <v>10</v>
      </c>
    </row>
    <row r="512" spans="1:21">
      <c r="A512" s="69">
        <v>2014</v>
      </c>
      <c r="B512" s="69" t="s">
        <v>118</v>
      </c>
      <c r="C512" s="69" t="s">
        <v>118</v>
      </c>
      <c r="D512" s="70" t="s">
        <v>181</v>
      </c>
      <c r="E512" s="70" t="s">
        <v>182</v>
      </c>
      <c r="F512" s="70" t="s">
        <v>183</v>
      </c>
      <c r="G512" s="70" t="s">
        <v>122</v>
      </c>
      <c r="H512" s="70" t="s">
        <v>184</v>
      </c>
      <c r="I512" s="70" t="s">
        <v>185</v>
      </c>
      <c r="J512" s="75">
        <v>26773</v>
      </c>
      <c r="K512" s="75"/>
      <c r="L512" s="75">
        <v>145</v>
      </c>
      <c r="M512" s="75">
        <v>145</v>
      </c>
      <c r="N512" s="75"/>
      <c r="O512" s="75">
        <v>17</v>
      </c>
      <c r="P512" s="75">
        <v>3</v>
      </c>
      <c r="Q512" s="75">
        <v>0</v>
      </c>
      <c r="R512" s="75">
        <v>0</v>
      </c>
      <c r="S512" s="75">
        <v>0</v>
      </c>
      <c r="T512" s="75">
        <v>211692</v>
      </c>
      <c r="U512" s="71">
        <v>20</v>
      </c>
    </row>
    <row r="513" spans="1:21">
      <c r="A513" s="69">
        <v>2014</v>
      </c>
      <c r="B513" s="69" t="s">
        <v>118</v>
      </c>
      <c r="C513" s="69" t="s">
        <v>118</v>
      </c>
      <c r="D513" s="70" t="s">
        <v>186</v>
      </c>
      <c r="E513" s="70" t="s">
        <v>187</v>
      </c>
      <c r="F513" s="70" t="s">
        <v>188</v>
      </c>
      <c r="G513" s="70" t="s">
        <v>122</v>
      </c>
      <c r="H513" s="70" t="s">
        <v>189</v>
      </c>
      <c r="I513" s="70" t="s">
        <v>169</v>
      </c>
      <c r="J513" s="75">
        <v>10107</v>
      </c>
      <c r="K513" s="75">
        <v>64</v>
      </c>
      <c r="L513" s="75">
        <v>512</v>
      </c>
      <c r="M513" s="75">
        <v>576</v>
      </c>
      <c r="N513" s="75"/>
      <c r="O513" s="75">
        <v>8</v>
      </c>
      <c r="P513" s="75">
        <v>8</v>
      </c>
      <c r="Q513" s="75">
        <v>0</v>
      </c>
      <c r="R513" s="75">
        <v>0</v>
      </c>
      <c r="S513" s="75">
        <v>0</v>
      </c>
      <c r="T513" s="75">
        <v>134095</v>
      </c>
      <c r="U513" s="71">
        <v>16</v>
      </c>
    </row>
    <row r="514" spans="1:21">
      <c r="A514" s="69">
        <v>2014</v>
      </c>
      <c r="B514" s="69" t="s">
        <v>190</v>
      </c>
      <c r="C514" s="69" t="s">
        <v>191</v>
      </c>
      <c r="D514" s="72" t="s">
        <v>126</v>
      </c>
      <c r="E514" s="70" t="s">
        <v>192</v>
      </c>
      <c r="F514" s="70" t="s">
        <v>193</v>
      </c>
      <c r="G514" s="70" t="s">
        <v>122</v>
      </c>
      <c r="H514" s="70" t="s">
        <v>129</v>
      </c>
      <c r="I514" s="70" t="s">
        <v>130</v>
      </c>
      <c r="J514" s="75">
        <v>70105</v>
      </c>
      <c r="K514" s="75">
        <v>58</v>
      </c>
      <c r="L514" s="75">
        <v>124</v>
      </c>
      <c r="M514" s="75">
        <v>182</v>
      </c>
      <c r="N514" s="75"/>
      <c r="O514" s="75">
        <v>7</v>
      </c>
      <c r="P514" s="75">
        <v>12</v>
      </c>
      <c r="Q514" s="75">
        <v>0</v>
      </c>
      <c r="R514" s="75">
        <v>0</v>
      </c>
      <c r="S514" s="75">
        <v>0</v>
      </c>
      <c r="T514" s="75">
        <v>326818</v>
      </c>
      <c r="U514" s="71">
        <v>19</v>
      </c>
    </row>
    <row r="515" spans="1:21">
      <c r="A515" s="69">
        <v>2014</v>
      </c>
      <c r="B515" s="69" t="s">
        <v>190</v>
      </c>
      <c r="C515" s="69" t="s">
        <v>191</v>
      </c>
      <c r="D515" s="70" t="s">
        <v>197</v>
      </c>
      <c r="E515" s="70" t="s">
        <v>198</v>
      </c>
      <c r="F515" s="70" t="s">
        <v>199</v>
      </c>
      <c r="G515" s="70" t="s">
        <v>122</v>
      </c>
      <c r="H515" s="70" t="s">
        <v>123</v>
      </c>
      <c r="I515" s="70" t="s">
        <v>124</v>
      </c>
      <c r="J515" s="75">
        <v>49039</v>
      </c>
      <c r="K515" s="75">
        <v>138</v>
      </c>
      <c r="L515" s="75">
        <v>44</v>
      </c>
      <c r="M515" s="75">
        <v>182</v>
      </c>
      <c r="N515" s="75"/>
      <c r="O515" s="75">
        <v>6</v>
      </c>
      <c r="P515" s="75">
        <v>3</v>
      </c>
      <c r="Q515" s="75">
        <v>0</v>
      </c>
      <c r="R515" s="75">
        <v>0</v>
      </c>
      <c r="S515" s="75">
        <v>0</v>
      </c>
      <c r="T515" s="75">
        <v>136335</v>
      </c>
      <c r="U515" s="71">
        <v>9</v>
      </c>
    </row>
    <row r="516" spans="1:21">
      <c r="A516" s="69">
        <v>2014</v>
      </c>
      <c r="B516" s="69" t="s">
        <v>190</v>
      </c>
      <c r="C516" s="69" t="s">
        <v>191</v>
      </c>
      <c r="D516" s="70" t="s">
        <v>200</v>
      </c>
      <c r="E516" s="70" t="s">
        <v>201</v>
      </c>
      <c r="F516" s="70" t="s">
        <v>202</v>
      </c>
      <c r="G516" s="70" t="s">
        <v>122</v>
      </c>
      <c r="H516" s="70" t="s">
        <v>123</v>
      </c>
      <c r="I516" s="70" t="s">
        <v>124</v>
      </c>
      <c r="J516" s="75"/>
      <c r="K516" s="75"/>
      <c r="L516" s="75"/>
      <c r="M516" s="75">
        <v>0</v>
      </c>
      <c r="N516" s="75"/>
      <c r="O516" s="75">
        <v>0</v>
      </c>
      <c r="P516" s="75">
        <v>0</v>
      </c>
      <c r="Q516" s="75">
        <v>0</v>
      </c>
      <c r="R516" s="75">
        <v>0</v>
      </c>
      <c r="S516" s="75">
        <v>0</v>
      </c>
      <c r="T516" s="75"/>
      <c r="U516" s="71">
        <v>0</v>
      </c>
    </row>
    <row r="517" spans="1:21">
      <c r="A517" s="69">
        <v>2014</v>
      </c>
      <c r="B517" s="69" t="s">
        <v>190</v>
      </c>
      <c r="C517" s="69" t="s">
        <v>191</v>
      </c>
      <c r="D517" s="70" t="s">
        <v>137</v>
      </c>
      <c r="E517" s="70" t="s">
        <v>203</v>
      </c>
      <c r="F517" s="70" t="s">
        <v>204</v>
      </c>
      <c r="G517" s="70" t="s">
        <v>122</v>
      </c>
      <c r="H517" s="70" t="s">
        <v>123</v>
      </c>
      <c r="I517" s="70" t="s">
        <v>124</v>
      </c>
      <c r="J517" s="75">
        <v>11054</v>
      </c>
      <c r="K517" s="75">
        <v>10</v>
      </c>
      <c r="L517" s="75">
        <v>54</v>
      </c>
      <c r="M517" s="75">
        <v>64</v>
      </c>
      <c r="N517" s="75"/>
      <c r="O517" s="75">
        <v>3</v>
      </c>
      <c r="P517" s="75">
        <v>3</v>
      </c>
      <c r="Q517" s="75">
        <v>0</v>
      </c>
      <c r="R517" s="75">
        <v>0</v>
      </c>
      <c r="S517" s="75">
        <v>0</v>
      </c>
      <c r="T517" s="75">
        <v>58448</v>
      </c>
      <c r="U517" s="71">
        <v>6</v>
      </c>
    </row>
    <row r="518" spans="1:21">
      <c r="A518" s="69">
        <v>2014</v>
      </c>
      <c r="B518" s="69" t="s">
        <v>190</v>
      </c>
      <c r="C518" s="69" t="s">
        <v>191</v>
      </c>
      <c r="D518" s="70" t="s">
        <v>205</v>
      </c>
      <c r="E518" s="70" t="s">
        <v>206</v>
      </c>
      <c r="F518" s="70" t="s">
        <v>207</v>
      </c>
      <c r="G518" s="70" t="s">
        <v>122</v>
      </c>
      <c r="H518" s="70" t="s">
        <v>208</v>
      </c>
      <c r="I518" s="70" t="s">
        <v>185</v>
      </c>
      <c r="J518" s="75">
        <v>77300</v>
      </c>
      <c r="K518" s="75">
        <v>142</v>
      </c>
      <c r="L518" s="75">
        <v>183</v>
      </c>
      <c r="M518" s="75">
        <v>325</v>
      </c>
      <c r="N518" s="75"/>
      <c r="O518" s="75">
        <v>6</v>
      </c>
      <c r="P518" s="75">
        <v>10</v>
      </c>
      <c r="Q518" s="75">
        <v>0</v>
      </c>
      <c r="R518" s="75">
        <v>0</v>
      </c>
      <c r="S518" s="75">
        <v>0</v>
      </c>
      <c r="T518" s="75">
        <v>190701</v>
      </c>
      <c r="U518" s="71">
        <v>16</v>
      </c>
    </row>
    <row r="519" spans="1:21">
      <c r="A519" s="69">
        <v>2014</v>
      </c>
      <c r="B519" s="69" t="s">
        <v>190</v>
      </c>
      <c r="C519" s="69" t="s">
        <v>191</v>
      </c>
      <c r="D519" s="70" t="s">
        <v>143</v>
      </c>
      <c r="E519" s="70" t="s">
        <v>209</v>
      </c>
      <c r="F519" s="70" t="s">
        <v>210</v>
      </c>
      <c r="G519" s="70" t="s">
        <v>122</v>
      </c>
      <c r="H519" s="70" t="s">
        <v>146</v>
      </c>
      <c r="I519" s="70" t="s">
        <v>130</v>
      </c>
      <c r="J519" s="75">
        <v>185422</v>
      </c>
      <c r="K519" s="75">
        <v>13</v>
      </c>
      <c r="L519" s="75">
        <v>291</v>
      </c>
      <c r="M519" s="75">
        <v>304</v>
      </c>
      <c r="N519" s="75"/>
      <c r="O519" s="75">
        <v>18</v>
      </c>
      <c r="P519" s="75">
        <v>13</v>
      </c>
      <c r="Q519" s="75">
        <v>0</v>
      </c>
      <c r="R519" s="75">
        <v>0</v>
      </c>
      <c r="S519" s="75">
        <v>0</v>
      </c>
      <c r="T519" s="75">
        <v>497141</v>
      </c>
      <c r="U519" s="71">
        <v>31</v>
      </c>
    </row>
    <row r="520" spans="1:21">
      <c r="A520" s="69">
        <v>2014</v>
      </c>
      <c r="B520" s="69" t="s">
        <v>190</v>
      </c>
      <c r="C520" s="69" t="s">
        <v>191</v>
      </c>
      <c r="D520" s="70" t="s">
        <v>147</v>
      </c>
      <c r="E520" s="70" t="s">
        <v>211</v>
      </c>
      <c r="F520" s="70" t="s">
        <v>212</v>
      </c>
      <c r="G520" s="70" t="s">
        <v>122</v>
      </c>
      <c r="H520" s="70" t="s">
        <v>123</v>
      </c>
      <c r="I520" s="70" t="s">
        <v>124</v>
      </c>
      <c r="J520" s="75">
        <v>10170</v>
      </c>
      <c r="K520" s="75"/>
      <c r="L520" s="75">
        <v>21</v>
      </c>
      <c r="M520" s="75">
        <v>21</v>
      </c>
      <c r="N520" s="75"/>
      <c r="O520" s="75">
        <v>3</v>
      </c>
      <c r="P520" s="75">
        <v>1</v>
      </c>
      <c r="Q520" s="75">
        <v>0</v>
      </c>
      <c r="R520" s="75">
        <v>0</v>
      </c>
      <c r="S520" s="75">
        <v>0</v>
      </c>
      <c r="T520" s="75">
        <v>34593</v>
      </c>
      <c r="U520" s="71">
        <v>4</v>
      </c>
    </row>
    <row r="521" spans="1:21">
      <c r="A521" s="69">
        <v>2014</v>
      </c>
      <c r="B521" s="69" t="s">
        <v>190</v>
      </c>
      <c r="C521" s="69" t="s">
        <v>191</v>
      </c>
      <c r="D521" s="70" t="s">
        <v>150</v>
      </c>
      <c r="E521" s="70" t="s">
        <v>213</v>
      </c>
      <c r="F521" s="70" t="s">
        <v>214</v>
      </c>
      <c r="G521" s="70" t="s">
        <v>122</v>
      </c>
      <c r="H521" s="70" t="s">
        <v>153</v>
      </c>
      <c r="I521" s="70" t="s">
        <v>154</v>
      </c>
      <c r="J521" s="75">
        <v>12037</v>
      </c>
      <c r="K521" s="75">
        <v>38</v>
      </c>
      <c r="L521" s="75">
        <v>88</v>
      </c>
      <c r="M521" s="75">
        <v>126</v>
      </c>
      <c r="N521" s="75"/>
      <c r="O521" s="75">
        <v>8</v>
      </c>
      <c r="P521" s="75">
        <v>3</v>
      </c>
      <c r="Q521" s="75">
        <v>0</v>
      </c>
      <c r="R521" s="75">
        <v>0</v>
      </c>
      <c r="S521" s="75">
        <v>0</v>
      </c>
      <c r="T521" s="75">
        <v>119628</v>
      </c>
      <c r="U521" s="71">
        <v>11</v>
      </c>
    </row>
    <row r="522" spans="1:21">
      <c r="A522" s="69">
        <v>2014</v>
      </c>
      <c r="B522" s="69" t="s">
        <v>190</v>
      </c>
      <c r="C522" s="69" t="s">
        <v>191</v>
      </c>
      <c r="D522" s="70" t="s">
        <v>158</v>
      </c>
      <c r="E522" s="70" t="s">
        <v>215</v>
      </c>
      <c r="F522" s="70" t="s">
        <v>216</v>
      </c>
      <c r="G522" s="70" t="s">
        <v>122</v>
      </c>
      <c r="H522" s="70" t="s">
        <v>161</v>
      </c>
      <c r="I522" s="70" t="s">
        <v>130</v>
      </c>
      <c r="J522" s="75">
        <v>1848</v>
      </c>
      <c r="K522" s="75">
        <v>43</v>
      </c>
      <c r="L522" s="75">
        <v>10</v>
      </c>
      <c r="M522" s="75">
        <v>53</v>
      </c>
      <c r="N522" s="75"/>
      <c r="O522" s="75">
        <v>1</v>
      </c>
      <c r="P522" s="75">
        <v>0</v>
      </c>
      <c r="Q522" s="75">
        <v>0</v>
      </c>
      <c r="R522" s="75">
        <v>0</v>
      </c>
      <c r="S522" s="75">
        <v>0</v>
      </c>
      <c r="T522" s="75">
        <v>33577</v>
      </c>
      <c r="U522" s="71">
        <v>1</v>
      </c>
    </row>
    <row r="523" spans="1:21">
      <c r="A523" s="69">
        <v>2014</v>
      </c>
      <c r="B523" s="69" t="s">
        <v>190</v>
      </c>
      <c r="C523" s="69" t="s">
        <v>191</v>
      </c>
      <c r="D523" s="70" t="s">
        <v>217</v>
      </c>
      <c r="E523" s="70" t="s">
        <v>218</v>
      </c>
      <c r="F523" s="70" t="s">
        <v>219</v>
      </c>
      <c r="G523" s="70" t="s">
        <v>122</v>
      </c>
      <c r="H523" s="70" t="s">
        <v>220</v>
      </c>
      <c r="I523" s="70" t="s">
        <v>85</v>
      </c>
      <c r="J523" s="75">
        <v>134425</v>
      </c>
      <c r="K523" s="75">
        <v>95</v>
      </c>
      <c r="L523" s="75">
        <v>205</v>
      </c>
      <c r="M523" s="75">
        <v>300</v>
      </c>
      <c r="N523" s="75"/>
      <c r="O523" s="75">
        <v>13</v>
      </c>
      <c r="P523" s="75">
        <v>15</v>
      </c>
      <c r="Q523" s="75">
        <v>0</v>
      </c>
      <c r="R523" s="75">
        <v>0</v>
      </c>
      <c r="S523" s="75">
        <v>0</v>
      </c>
      <c r="T523" s="75">
        <v>535140</v>
      </c>
      <c r="U523" s="71">
        <v>28</v>
      </c>
    </row>
    <row r="524" spans="1:21">
      <c r="A524" s="69">
        <v>2014</v>
      </c>
      <c r="B524" s="69" t="s">
        <v>190</v>
      </c>
      <c r="C524" s="69" t="s">
        <v>191</v>
      </c>
      <c r="D524" s="70" t="s">
        <v>170</v>
      </c>
      <c r="E524" s="70" t="s">
        <v>221</v>
      </c>
      <c r="F524" s="70" t="s">
        <v>222</v>
      </c>
      <c r="G524" s="70" t="s">
        <v>122</v>
      </c>
      <c r="H524" s="70" t="s">
        <v>173</v>
      </c>
      <c r="I524" s="70" t="s">
        <v>91</v>
      </c>
      <c r="J524" s="75">
        <v>297158</v>
      </c>
      <c r="K524" s="75">
        <v>219</v>
      </c>
      <c r="L524" s="75">
        <v>229</v>
      </c>
      <c r="M524" s="75">
        <v>448</v>
      </c>
      <c r="N524" s="75"/>
      <c r="O524" s="75">
        <v>15</v>
      </c>
      <c r="P524" s="75">
        <v>28</v>
      </c>
      <c r="Q524" s="75">
        <v>0</v>
      </c>
      <c r="R524" s="75">
        <v>0</v>
      </c>
      <c r="S524" s="75">
        <v>0</v>
      </c>
      <c r="T524" s="75">
        <v>605608</v>
      </c>
      <c r="U524" s="71">
        <v>43</v>
      </c>
    </row>
    <row r="525" spans="1:21">
      <c r="A525" s="69">
        <v>2014</v>
      </c>
      <c r="B525" s="69" t="s">
        <v>190</v>
      </c>
      <c r="C525" s="69" t="s">
        <v>191</v>
      </c>
      <c r="D525" s="72" t="s">
        <v>181</v>
      </c>
      <c r="E525" s="70" t="s">
        <v>223</v>
      </c>
      <c r="F525" s="70" t="s">
        <v>224</v>
      </c>
      <c r="G525" s="70" t="s">
        <v>122</v>
      </c>
      <c r="H525" s="70" t="s">
        <v>184</v>
      </c>
      <c r="I525" s="70" t="s">
        <v>185</v>
      </c>
      <c r="J525" s="75">
        <v>53481</v>
      </c>
      <c r="K525" s="75">
        <v>206</v>
      </c>
      <c r="L525" s="75">
        <v>14</v>
      </c>
      <c r="M525" s="75">
        <v>220</v>
      </c>
      <c r="N525" s="75"/>
      <c r="O525" s="75">
        <v>11</v>
      </c>
      <c r="P525" s="75">
        <v>5</v>
      </c>
      <c r="Q525" s="75">
        <v>0</v>
      </c>
      <c r="R525" s="75">
        <v>0</v>
      </c>
      <c r="S525" s="75">
        <v>0</v>
      </c>
      <c r="T525" s="75">
        <v>322032</v>
      </c>
      <c r="U525" s="71">
        <v>16</v>
      </c>
    </row>
    <row r="526" spans="1:21">
      <c r="A526" s="69">
        <v>2014</v>
      </c>
      <c r="B526" s="69" t="s">
        <v>190</v>
      </c>
      <c r="C526" s="69" t="s">
        <v>191</v>
      </c>
      <c r="D526" s="70" t="s">
        <v>186</v>
      </c>
      <c r="E526" s="70" t="s">
        <v>225</v>
      </c>
      <c r="F526" s="70" t="s">
        <v>226</v>
      </c>
      <c r="G526" s="70" t="s">
        <v>122</v>
      </c>
      <c r="H526" s="70" t="s">
        <v>189</v>
      </c>
      <c r="I526" s="70" t="s">
        <v>169</v>
      </c>
      <c r="J526" s="75">
        <v>130610</v>
      </c>
      <c r="K526" s="75">
        <v>81</v>
      </c>
      <c r="L526" s="75">
        <v>215</v>
      </c>
      <c r="M526" s="75">
        <v>296</v>
      </c>
      <c r="N526" s="75"/>
      <c r="O526" s="75">
        <v>11</v>
      </c>
      <c r="P526" s="75">
        <v>18</v>
      </c>
      <c r="Q526" s="75">
        <v>0</v>
      </c>
      <c r="R526" s="75">
        <v>0</v>
      </c>
      <c r="S526" s="75">
        <v>0</v>
      </c>
      <c r="T526" s="75">
        <v>330550</v>
      </c>
      <c r="U526" s="71">
        <v>29</v>
      </c>
    </row>
    <row r="527" spans="1:21">
      <c r="A527" s="69">
        <v>2014</v>
      </c>
      <c r="B527" s="69" t="s">
        <v>227</v>
      </c>
      <c r="C527" s="69" t="s">
        <v>228</v>
      </c>
      <c r="D527" s="70" t="s">
        <v>465</v>
      </c>
      <c r="E527" s="70" t="s">
        <v>466</v>
      </c>
      <c r="F527" s="70" t="s">
        <v>472</v>
      </c>
      <c r="G527" s="70" t="s">
        <v>122</v>
      </c>
      <c r="H527" s="70" t="s">
        <v>123</v>
      </c>
      <c r="I527" s="70" t="s">
        <v>124</v>
      </c>
      <c r="J527" s="75">
        <v>5685</v>
      </c>
      <c r="K527" s="75">
        <v>27</v>
      </c>
      <c r="L527" s="75">
        <v>17</v>
      </c>
      <c r="M527" s="75">
        <v>44</v>
      </c>
      <c r="N527" s="75">
        <v>2</v>
      </c>
      <c r="O527" s="75">
        <v>2</v>
      </c>
      <c r="P527" s="75">
        <v>0</v>
      </c>
      <c r="Q527" s="75">
        <v>0</v>
      </c>
      <c r="R527" s="75">
        <v>0</v>
      </c>
      <c r="S527" s="75">
        <v>0</v>
      </c>
      <c r="T527" s="75">
        <v>19041</v>
      </c>
      <c r="U527" s="71">
        <v>2</v>
      </c>
    </row>
    <row r="528" spans="1:21">
      <c r="A528" s="69">
        <v>2014</v>
      </c>
      <c r="B528" s="69" t="s">
        <v>227</v>
      </c>
      <c r="C528" s="69" t="s">
        <v>228</v>
      </c>
      <c r="D528" s="70" t="s">
        <v>126</v>
      </c>
      <c r="E528" s="70" t="s">
        <v>232</v>
      </c>
      <c r="F528" s="70" t="s">
        <v>233</v>
      </c>
      <c r="G528" s="70" t="s">
        <v>122</v>
      </c>
      <c r="H528" s="70" t="s">
        <v>129</v>
      </c>
      <c r="I528" s="70" t="s">
        <v>130</v>
      </c>
      <c r="J528" s="75">
        <v>267361</v>
      </c>
      <c r="K528" s="75">
        <v>272</v>
      </c>
      <c r="L528" s="75">
        <v>252</v>
      </c>
      <c r="M528" s="75">
        <v>524</v>
      </c>
      <c r="N528" s="75">
        <v>84</v>
      </c>
      <c r="O528" s="75">
        <v>32</v>
      </c>
      <c r="P528" s="75">
        <v>32</v>
      </c>
      <c r="Q528" s="75">
        <v>1</v>
      </c>
      <c r="R528" s="75">
        <v>0</v>
      </c>
      <c r="S528" s="75">
        <v>0</v>
      </c>
      <c r="T528" s="75">
        <v>907320</v>
      </c>
      <c r="U528" s="71">
        <v>65</v>
      </c>
    </row>
    <row r="529" spans="1:21">
      <c r="A529" s="69">
        <v>2014</v>
      </c>
      <c r="B529" s="69" t="s">
        <v>227</v>
      </c>
      <c r="C529" s="69" t="s">
        <v>228</v>
      </c>
      <c r="D529" s="72" t="s">
        <v>234</v>
      </c>
      <c r="E529" s="70" t="s">
        <v>235</v>
      </c>
      <c r="F529" s="70" t="s">
        <v>236</v>
      </c>
      <c r="G529" s="70" t="s">
        <v>122</v>
      </c>
      <c r="H529" s="70" t="s">
        <v>123</v>
      </c>
      <c r="I529" s="70" t="s">
        <v>124</v>
      </c>
      <c r="J529" s="75">
        <v>4891</v>
      </c>
      <c r="K529" s="75">
        <v>92</v>
      </c>
      <c r="L529" s="75">
        <v>40</v>
      </c>
      <c r="M529" s="75">
        <v>132</v>
      </c>
      <c r="N529" s="75">
        <v>5</v>
      </c>
      <c r="O529" s="75">
        <v>6</v>
      </c>
      <c r="P529" s="75">
        <v>0</v>
      </c>
      <c r="Q529" s="75">
        <v>0</v>
      </c>
      <c r="R529" s="75">
        <v>0</v>
      </c>
      <c r="S529" s="75">
        <v>0</v>
      </c>
      <c r="T529" s="75">
        <v>163951</v>
      </c>
      <c r="U529" s="71">
        <v>6</v>
      </c>
    </row>
    <row r="530" spans="1:21">
      <c r="A530" s="69">
        <v>2014</v>
      </c>
      <c r="B530" s="69" t="s">
        <v>227</v>
      </c>
      <c r="C530" s="69" t="s">
        <v>228</v>
      </c>
      <c r="D530" s="70" t="s">
        <v>200</v>
      </c>
      <c r="E530" s="70" t="s">
        <v>237</v>
      </c>
      <c r="F530" s="70" t="s">
        <v>238</v>
      </c>
      <c r="G530" s="70" t="s">
        <v>122</v>
      </c>
      <c r="H530" s="70" t="s">
        <v>123</v>
      </c>
      <c r="I530" s="70" t="s">
        <v>124</v>
      </c>
      <c r="J530" s="75"/>
      <c r="K530" s="75"/>
      <c r="L530" s="75"/>
      <c r="M530" s="75">
        <v>0</v>
      </c>
      <c r="N530" s="75">
        <v>0</v>
      </c>
      <c r="O530" s="75">
        <v>0</v>
      </c>
      <c r="P530" s="75">
        <v>0</v>
      </c>
      <c r="Q530" s="75">
        <v>0</v>
      </c>
      <c r="R530" s="75">
        <v>0</v>
      </c>
      <c r="S530" s="75">
        <v>0</v>
      </c>
      <c r="T530" s="75"/>
      <c r="U530" s="71">
        <v>0</v>
      </c>
    </row>
    <row r="531" spans="1:21">
      <c r="A531" s="69">
        <v>2014</v>
      </c>
      <c r="B531" s="69" t="s">
        <v>227</v>
      </c>
      <c r="C531" s="69" t="s">
        <v>228</v>
      </c>
      <c r="D531" s="70" t="s">
        <v>134</v>
      </c>
      <c r="E531" s="70" t="s">
        <v>242</v>
      </c>
      <c r="F531" s="70" t="s">
        <v>243</v>
      </c>
      <c r="G531" s="70" t="s">
        <v>122</v>
      </c>
      <c r="H531" s="70" t="s">
        <v>471</v>
      </c>
      <c r="I531" s="70" t="s">
        <v>124</v>
      </c>
      <c r="J531" s="75">
        <v>612</v>
      </c>
      <c r="K531" s="75">
        <v>38</v>
      </c>
      <c r="L531" s="75">
        <v>16</v>
      </c>
      <c r="M531" s="75">
        <v>54</v>
      </c>
      <c r="N531" s="75"/>
      <c r="O531" s="75">
        <v>2</v>
      </c>
      <c r="P531" s="75">
        <v>0</v>
      </c>
      <c r="Q531" s="75">
        <v>0</v>
      </c>
      <c r="R531" s="75">
        <v>0</v>
      </c>
      <c r="S531" s="75">
        <v>0</v>
      </c>
      <c r="T531" s="75">
        <v>122311</v>
      </c>
      <c r="U531" s="71">
        <v>2</v>
      </c>
    </row>
    <row r="532" spans="1:21">
      <c r="A532" s="69">
        <v>2014</v>
      </c>
      <c r="B532" s="69" t="s">
        <v>227</v>
      </c>
      <c r="C532" s="69" t="s">
        <v>228</v>
      </c>
      <c r="D532" s="70" t="s">
        <v>137</v>
      </c>
      <c r="E532" s="70" t="s">
        <v>244</v>
      </c>
      <c r="F532" s="70" t="s">
        <v>245</v>
      </c>
      <c r="G532" s="70" t="s">
        <v>122</v>
      </c>
      <c r="H532" s="70" t="s">
        <v>123</v>
      </c>
      <c r="I532" s="70" t="s">
        <v>124</v>
      </c>
      <c r="J532" s="75">
        <v>59850</v>
      </c>
      <c r="K532" s="75">
        <v>51</v>
      </c>
      <c r="L532" s="75">
        <v>134</v>
      </c>
      <c r="M532" s="75">
        <v>185</v>
      </c>
      <c r="N532" s="75">
        <v>18</v>
      </c>
      <c r="O532" s="75">
        <v>6</v>
      </c>
      <c r="P532" s="75">
        <v>3</v>
      </c>
      <c r="Q532" s="75">
        <v>0</v>
      </c>
      <c r="R532" s="75">
        <v>0</v>
      </c>
      <c r="S532" s="75">
        <v>0</v>
      </c>
      <c r="T532" s="75">
        <v>69868</v>
      </c>
      <c r="U532" s="71">
        <v>9</v>
      </c>
    </row>
    <row r="533" spans="1:21">
      <c r="A533" s="69">
        <v>2014</v>
      </c>
      <c r="B533" s="69" t="s">
        <v>227</v>
      </c>
      <c r="C533" s="69" t="s">
        <v>228</v>
      </c>
      <c r="D533" s="70" t="s">
        <v>249</v>
      </c>
      <c r="E533" s="70" t="s">
        <v>250</v>
      </c>
      <c r="F533" s="70" t="s">
        <v>251</v>
      </c>
      <c r="G533" s="70" t="s">
        <v>122</v>
      </c>
      <c r="H533" s="70" t="s">
        <v>208</v>
      </c>
      <c r="I533" s="70" t="s">
        <v>185</v>
      </c>
      <c r="J533" s="75">
        <v>105343</v>
      </c>
      <c r="K533" s="75">
        <v>288</v>
      </c>
      <c r="L533" s="75">
        <v>273</v>
      </c>
      <c r="M533" s="75">
        <v>561</v>
      </c>
      <c r="N533" s="75">
        <v>61</v>
      </c>
      <c r="O533" s="75">
        <v>25</v>
      </c>
      <c r="P533" s="75">
        <v>16</v>
      </c>
      <c r="Q533" s="75">
        <v>0</v>
      </c>
      <c r="R533" s="75">
        <v>0</v>
      </c>
      <c r="S533" s="75">
        <v>0</v>
      </c>
      <c r="T533" s="75">
        <v>515164</v>
      </c>
      <c r="U533" s="71">
        <v>41</v>
      </c>
    </row>
    <row r="534" spans="1:21">
      <c r="A534" s="69">
        <v>2014</v>
      </c>
      <c r="B534" s="69" t="s">
        <v>227</v>
      </c>
      <c r="C534" s="69" t="s">
        <v>228</v>
      </c>
      <c r="D534" s="70" t="s">
        <v>252</v>
      </c>
      <c r="E534" s="70" t="s">
        <v>253</v>
      </c>
      <c r="F534" s="70" t="s">
        <v>254</v>
      </c>
      <c r="G534" s="70" t="s">
        <v>122</v>
      </c>
      <c r="H534" s="70" t="s">
        <v>123</v>
      </c>
      <c r="I534" s="70" t="s">
        <v>124</v>
      </c>
      <c r="J534" s="75"/>
      <c r="K534" s="75"/>
      <c r="L534" s="75"/>
      <c r="M534" s="75">
        <v>0</v>
      </c>
      <c r="N534" s="75"/>
      <c r="O534" s="75">
        <v>0</v>
      </c>
      <c r="P534" s="75">
        <v>0</v>
      </c>
      <c r="Q534" s="75">
        <v>0</v>
      </c>
      <c r="R534" s="75">
        <v>0</v>
      </c>
      <c r="S534" s="75">
        <v>0</v>
      </c>
      <c r="T534" s="75"/>
      <c r="U534" s="71">
        <v>0</v>
      </c>
    </row>
    <row r="535" spans="1:21">
      <c r="A535" s="69">
        <v>2014</v>
      </c>
      <c r="B535" s="69" t="s">
        <v>227</v>
      </c>
      <c r="C535" s="69" t="s">
        <v>228</v>
      </c>
      <c r="D535" s="70" t="s">
        <v>255</v>
      </c>
      <c r="E535" s="70" t="s">
        <v>256</v>
      </c>
      <c r="F535" s="70" t="s">
        <v>257</v>
      </c>
      <c r="G535" s="70" t="s">
        <v>122</v>
      </c>
      <c r="H535" s="70" t="s">
        <v>123</v>
      </c>
      <c r="I535" s="70" t="s">
        <v>124</v>
      </c>
      <c r="J535" s="75">
        <v>149148</v>
      </c>
      <c r="K535" s="75">
        <v>276</v>
      </c>
      <c r="L535" s="75">
        <v>223</v>
      </c>
      <c r="M535" s="75">
        <v>499</v>
      </c>
      <c r="N535" s="75"/>
      <c r="O535" s="75">
        <v>13</v>
      </c>
      <c r="P535" s="75">
        <v>18</v>
      </c>
      <c r="Q535" s="75">
        <v>0</v>
      </c>
      <c r="R535" s="75">
        <v>0</v>
      </c>
      <c r="S535" s="75">
        <v>0</v>
      </c>
      <c r="T535" s="75">
        <v>459667</v>
      </c>
      <c r="U535" s="71">
        <v>31</v>
      </c>
    </row>
    <row r="536" spans="1:21">
      <c r="A536" s="69">
        <v>2014</v>
      </c>
      <c r="B536" s="69" t="s">
        <v>227</v>
      </c>
      <c r="C536" s="69" t="s">
        <v>228</v>
      </c>
      <c r="D536" s="70" t="s">
        <v>143</v>
      </c>
      <c r="E536" s="70" t="s">
        <v>258</v>
      </c>
      <c r="F536" s="70" t="s">
        <v>259</v>
      </c>
      <c r="G536" s="70" t="s">
        <v>122</v>
      </c>
      <c r="H536" s="70" t="s">
        <v>146</v>
      </c>
      <c r="I536" s="70" t="s">
        <v>130</v>
      </c>
      <c r="J536" s="75">
        <v>139931</v>
      </c>
      <c r="K536" s="75">
        <v>102</v>
      </c>
      <c r="L536" s="75">
        <v>216</v>
      </c>
      <c r="M536" s="75">
        <v>318</v>
      </c>
      <c r="N536" s="75">
        <v>28</v>
      </c>
      <c r="O536" s="75">
        <v>15</v>
      </c>
      <c r="P536" s="75">
        <v>10</v>
      </c>
      <c r="Q536" s="75">
        <v>0</v>
      </c>
      <c r="R536" s="75">
        <v>0</v>
      </c>
      <c r="S536" s="75">
        <v>0</v>
      </c>
      <c r="T536" s="75">
        <v>493079</v>
      </c>
      <c r="U536" s="71">
        <v>25</v>
      </c>
    </row>
    <row r="537" spans="1:21">
      <c r="A537" s="69">
        <v>2014</v>
      </c>
      <c r="B537" s="69" t="s">
        <v>227</v>
      </c>
      <c r="C537" s="69" t="s">
        <v>228</v>
      </c>
      <c r="D537" s="70" t="s">
        <v>147</v>
      </c>
      <c r="E537" s="70" t="s">
        <v>263</v>
      </c>
      <c r="F537" s="70" t="s">
        <v>212</v>
      </c>
      <c r="G537" s="70" t="s">
        <v>122</v>
      </c>
      <c r="H537" s="70" t="s">
        <v>123</v>
      </c>
      <c r="I537" s="70" t="s">
        <v>124</v>
      </c>
      <c r="J537" s="75">
        <v>9940</v>
      </c>
      <c r="K537" s="75">
        <v>38</v>
      </c>
      <c r="L537" s="75">
        <v>30</v>
      </c>
      <c r="M537" s="75">
        <v>68</v>
      </c>
      <c r="N537" s="75">
        <v>1</v>
      </c>
      <c r="O537" s="75">
        <v>2</v>
      </c>
      <c r="P537" s="75">
        <v>0</v>
      </c>
      <c r="Q537" s="75">
        <v>0</v>
      </c>
      <c r="R537" s="75">
        <v>0</v>
      </c>
      <c r="S537" s="75">
        <v>0</v>
      </c>
      <c r="T537" s="75">
        <v>58233</v>
      </c>
      <c r="U537" s="71">
        <v>2</v>
      </c>
    </row>
    <row r="538" spans="1:21">
      <c r="A538" s="69">
        <v>2014</v>
      </c>
      <c r="B538" s="69" t="s">
        <v>227</v>
      </c>
      <c r="C538" s="69" t="s">
        <v>228</v>
      </c>
      <c r="D538" s="70" t="s">
        <v>150</v>
      </c>
      <c r="E538" s="70" t="s">
        <v>264</v>
      </c>
      <c r="F538" s="70" t="s">
        <v>265</v>
      </c>
      <c r="G538" s="70" t="s">
        <v>122</v>
      </c>
      <c r="H538" s="70" t="s">
        <v>153</v>
      </c>
      <c r="I538" s="70" t="s">
        <v>154</v>
      </c>
      <c r="J538" s="75">
        <v>18656</v>
      </c>
      <c r="K538" s="75">
        <v>60</v>
      </c>
      <c r="L538" s="75">
        <v>121</v>
      </c>
      <c r="M538" s="75">
        <v>181</v>
      </c>
      <c r="N538" s="75">
        <v>17</v>
      </c>
      <c r="O538" s="75">
        <v>10</v>
      </c>
      <c r="P538" s="75">
        <v>5</v>
      </c>
      <c r="Q538" s="75">
        <v>0</v>
      </c>
      <c r="R538" s="75">
        <v>0</v>
      </c>
      <c r="S538" s="75">
        <v>0</v>
      </c>
      <c r="T538" s="75">
        <v>83747</v>
      </c>
      <c r="U538" s="71">
        <v>15</v>
      </c>
    </row>
    <row r="539" spans="1:21">
      <c r="A539" s="69">
        <v>2014</v>
      </c>
      <c r="B539" s="69" t="s">
        <v>227</v>
      </c>
      <c r="C539" s="69" t="s">
        <v>228</v>
      </c>
      <c r="D539" s="70" t="s">
        <v>217</v>
      </c>
      <c r="E539" s="70" t="s">
        <v>266</v>
      </c>
      <c r="F539" s="70" t="s">
        <v>267</v>
      </c>
      <c r="G539" s="70" t="s">
        <v>122</v>
      </c>
      <c r="H539" s="70" t="s">
        <v>220</v>
      </c>
      <c r="I539" s="70" t="s">
        <v>85</v>
      </c>
      <c r="J539" s="75">
        <v>13757</v>
      </c>
      <c r="K539" s="75">
        <v>25</v>
      </c>
      <c r="L539" s="75">
        <v>92</v>
      </c>
      <c r="M539" s="75">
        <v>117</v>
      </c>
      <c r="N539" s="75">
        <v>10</v>
      </c>
      <c r="O539" s="75">
        <v>5</v>
      </c>
      <c r="P539" s="75">
        <v>5</v>
      </c>
      <c r="Q539" s="75">
        <v>0</v>
      </c>
      <c r="R539" s="75">
        <v>0</v>
      </c>
      <c r="S539" s="75">
        <v>0</v>
      </c>
      <c r="T539" s="75">
        <v>71753</v>
      </c>
      <c r="U539" s="71">
        <v>10</v>
      </c>
    </row>
    <row r="540" spans="1:21">
      <c r="A540" s="69">
        <v>2014</v>
      </c>
      <c r="B540" s="69" t="s">
        <v>227</v>
      </c>
      <c r="C540" s="69" t="s">
        <v>228</v>
      </c>
      <c r="D540" s="70" t="s">
        <v>268</v>
      </c>
      <c r="E540" s="70" t="s">
        <v>269</v>
      </c>
      <c r="F540" s="70" t="s">
        <v>270</v>
      </c>
      <c r="G540" s="70" t="s">
        <v>122</v>
      </c>
      <c r="H540" s="70" t="s">
        <v>123</v>
      </c>
      <c r="I540" s="70" t="s">
        <v>124</v>
      </c>
      <c r="J540" s="75">
        <v>3001</v>
      </c>
      <c r="K540" s="75">
        <v>35</v>
      </c>
      <c r="L540" s="75">
        <v>23</v>
      </c>
      <c r="M540" s="75">
        <v>58</v>
      </c>
      <c r="N540" s="75">
        <v>3</v>
      </c>
      <c r="O540" s="75">
        <v>4</v>
      </c>
      <c r="P540" s="75">
        <v>0</v>
      </c>
      <c r="Q540" s="75">
        <v>0</v>
      </c>
      <c r="R540" s="75">
        <v>0</v>
      </c>
      <c r="S540" s="75">
        <v>0</v>
      </c>
      <c r="T540" s="75">
        <v>20444</v>
      </c>
      <c r="U540" s="71">
        <v>4</v>
      </c>
    </row>
    <row r="541" spans="1:21">
      <c r="A541" s="69">
        <v>2014</v>
      </c>
      <c r="B541" s="69" t="s">
        <v>227</v>
      </c>
      <c r="C541" s="69" t="s">
        <v>228</v>
      </c>
      <c r="D541" s="72" t="s">
        <v>271</v>
      </c>
      <c r="E541" s="70" t="s">
        <v>272</v>
      </c>
      <c r="F541" s="70" t="s">
        <v>273</v>
      </c>
      <c r="G541" s="70" t="s">
        <v>122</v>
      </c>
      <c r="H541" s="70" t="s">
        <v>123</v>
      </c>
      <c r="I541" s="70" t="s">
        <v>124</v>
      </c>
      <c r="J541" s="75"/>
      <c r="K541" s="75">
        <v>40</v>
      </c>
      <c r="L541" s="75">
        <v>3</v>
      </c>
      <c r="M541" s="75">
        <v>43</v>
      </c>
      <c r="N541" s="75"/>
      <c r="O541" s="75">
        <v>1</v>
      </c>
      <c r="P541" s="75">
        <v>0</v>
      </c>
      <c r="Q541" s="75">
        <v>0</v>
      </c>
      <c r="R541" s="75">
        <v>0</v>
      </c>
      <c r="S541" s="75">
        <v>0</v>
      </c>
      <c r="T541" s="75">
        <v>107020</v>
      </c>
      <c r="U541" s="71">
        <v>1</v>
      </c>
    </row>
    <row r="542" spans="1:21">
      <c r="A542" s="69">
        <v>2014</v>
      </c>
      <c r="B542" s="69" t="s">
        <v>227</v>
      </c>
      <c r="C542" s="69" t="s">
        <v>228</v>
      </c>
      <c r="D542" s="70" t="s">
        <v>274</v>
      </c>
      <c r="E542" s="70" t="s">
        <v>275</v>
      </c>
      <c r="F542" s="70" t="s">
        <v>276</v>
      </c>
      <c r="G542" s="70" t="s">
        <v>122</v>
      </c>
      <c r="H542" s="70" t="s">
        <v>123</v>
      </c>
      <c r="I542" s="70" t="s">
        <v>124</v>
      </c>
      <c r="J542" s="75">
        <v>554356</v>
      </c>
      <c r="K542" s="75">
        <v>192</v>
      </c>
      <c r="L542" s="75">
        <v>645</v>
      </c>
      <c r="M542" s="75">
        <v>837</v>
      </c>
      <c r="N542" s="75">
        <v>83</v>
      </c>
      <c r="O542" s="75">
        <v>31</v>
      </c>
      <c r="P542" s="75">
        <v>99</v>
      </c>
      <c r="Q542" s="75">
        <v>0</v>
      </c>
      <c r="R542" s="75">
        <v>0</v>
      </c>
      <c r="S542" s="75">
        <v>0</v>
      </c>
      <c r="T542" s="75">
        <v>97137</v>
      </c>
      <c r="U542" s="71">
        <v>130</v>
      </c>
    </row>
    <row r="543" spans="1:21">
      <c r="A543" s="69">
        <v>2014</v>
      </c>
      <c r="B543" s="69" t="s">
        <v>227</v>
      </c>
      <c r="C543" s="69" t="s">
        <v>228</v>
      </c>
      <c r="D543" s="70" t="s">
        <v>165</v>
      </c>
      <c r="E543" s="70" t="s">
        <v>277</v>
      </c>
      <c r="F543" s="70" t="s">
        <v>168</v>
      </c>
      <c r="G543" s="70" t="s">
        <v>122</v>
      </c>
      <c r="H543" s="70" t="s">
        <v>168</v>
      </c>
      <c r="I543" s="70" t="s">
        <v>169</v>
      </c>
      <c r="J543" s="75">
        <v>8553</v>
      </c>
      <c r="K543" s="75">
        <v>17</v>
      </c>
      <c r="L543" s="75">
        <v>73</v>
      </c>
      <c r="M543" s="75">
        <v>90</v>
      </c>
      <c r="N543" s="75">
        <v>6</v>
      </c>
      <c r="O543" s="75">
        <v>4</v>
      </c>
      <c r="P543" s="75">
        <v>1</v>
      </c>
      <c r="Q543" s="75">
        <v>0</v>
      </c>
      <c r="R543" s="75">
        <v>0</v>
      </c>
      <c r="S543" s="75">
        <v>0</v>
      </c>
      <c r="T543" s="75">
        <v>127993</v>
      </c>
      <c r="U543" s="71">
        <v>5</v>
      </c>
    </row>
    <row r="544" spans="1:21">
      <c r="A544" s="69">
        <v>2014</v>
      </c>
      <c r="B544" s="69" t="s">
        <v>227</v>
      </c>
      <c r="C544" s="69" t="s">
        <v>228</v>
      </c>
      <c r="D544" s="70" t="s">
        <v>170</v>
      </c>
      <c r="E544" s="70" t="s">
        <v>278</v>
      </c>
      <c r="F544" s="70" t="s">
        <v>279</v>
      </c>
      <c r="G544" s="70" t="s">
        <v>122</v>
      </c>
      <c r="H544" s="70" t="s">
        <v>173</v>
      </c>
      <c r="I544" s="70" t="s">
        <v>91</v>
      </c>
      <c r="J544" s="75">
        <v>258697</v>
      </c>
      <c r="K544" s="75">
        <v>252</v>
      </c>
      <c r="L544" s="75">
        <v>387</v>
      </c>
      <c r="M544" s="75">
        <v>639</v>
      </c>
      <c r="N544" s="75">
        <v>132</v>
      </c>
      <c r="O544" s="75">
        <v>32</v>
      </c>
      <c r="P544" s="75">
        <v>17</v>
      </c>
      <c r="Q544" s="75">
        <v>0</v>
      </c>
      <c r="R544" s="75">
        <v>0</v>
      </c>
      <c r="S544" s="75">
        <v>0</v>
      </c>
      <c r="T544" s="75">
        <v>823661</v>
      </c>
      <c r="U544" s="71">
        <v>49</v>
      </c>
    </row>
    <row r="545" spans="1:21">
      <c r="A545" s="69">
        <v>2014</v>
      </c>
      <c r="B545" s="69" t="s">
        <v>227</v>
      </c>
      <c r="C545" s="69" t="s">
        <v>228</v>
      </c>
      <c r="D545" s="72" t="s">
        <v>280</v>
      </c>
      <c r="E545" s="70" t="s">
        <v>281</v>
      </c>
      <c r="F545" s="70" t="s">
        <v>282</v>
      </c>
      <c r="G545" s="70" t="s">
        <v>122</v>
      </c>
      <c r="H545" s="70" t="s">
        <v>123</v>
      </c>
      <c r="I545" s="70" t="s">
        <v>124</v>
      </c>
      <c r="J545" s="75">
        <v>12991</v>
      </c>
      <c r="K545" s="75">
        <v>35</v>
      </c>
      <c r="L545" s="75">
        <v>16</v>
      </c>
      <c r="M545" s="75">
        <v>51</v>
      </c>
      <c r="N545" s="75">
        <v>5</v>
      </c>
      <c r="O545" s="75">
        <v>4</v>
      </c>
      <c r="P545" s="75">
        <v>0</v>
      </c>
      <c r="Q545" s="75">
        <v>0</v>
      </c>
      <c r="R545" s="75">
        <v>0</v>
      </c>
      <c r="S545" s="75">
        <v>0</v>
      </c>
      <c r="T545" s="75">
        <v>15511</v>
      </c>
      <c r="U545" s="71">
        <v>4</v>
      </c>
    </row>
    <row r="546" spans="1:21">
      <c r="A546" s="69">
        <v>2014</v>
      </c>
      <c r="B546" s="69" t="s">
        <v>227</v>
      </c>
      <c r="C546" s="69" t="s">
        <v>228</v>
      </c>
      <c r="D546" s="70" t="s">
        <v>473</v>
      </c>
      <c r="E546" s="70" t="s">
        <v>474</v>
      </c>
      <c r="F546" s="70" t="s">
        <v>475</v>
      </c>
      <c r="G546" s="70" t="s">
        <v>122</v>
      </c>
      <c r="H546" s="70" t="s">
        <v>476</v>
      </c>
      <c r="I546" s="70" t="s">
        <v>477</v>
      </c>
      <c r="J546" s="75">
        <v>222509</v>
      </c>
      <c r="K546" s="75">
        <v>321</v>
      </c>
      <c r="L546" s="75">
        <v>428</v>
      </c>
      <c r="M546" s="75">
        <v>749</v>
      </c>
      <c r="N546" s="75">
        <v>102</v>
      </c>
      <c r="O546" s="75">
        <v>37</v>
      </c>
      <c r="P546" s="75">
        <v>26</v>
      </c>
      <c r="Q546" s="75">
        <v>0</v>
      </c>
      <c r="R546" s="75">
        <v>0</v>
      </c>
      <c r="S546" s="75">
        <v>0</v>
      </c>
      <c r="T546" s="75">
        <v>628121</v>
      </c>
      <c r="U546" s="71">
        <v>63</v>
      </c>
    </row>
    <row r="547" spans="1:21">
      <c r="A547" s="69">
        <v>2014</v>
      </c>
      <c r="B547" s="69" t="s">
        <v>227</v>
      </c>
      <c r="C547" s="69" t="s">
        <v>228</v>
      </c>
      <c r="D547" s="70" t="s">
        <v>283</v>
      </c>
      <c r="E547" s="70" t="s">
        <v>284</v>
      </c>
      <c r="F547" s="70" t="s">
        <v>285</v>
      </c>
      <c r="G547" s="70" t="s">
        <v>122</v>
      </c>
      <c r="H547" s="70" t="s">
        <v>123</v>
      </c>
      <c r="I547" s="70" t="s">
        <v>124</v>
      </c>
      <c r="J547" s="75">
        <v>1560</v>
      </c>
      <c r="K547" s="75">
        <v>66</v>
      </c>
      <c r="L547" s="75">
        <v>25</v>
      </c>
      <c r="M547" s="75">
        <v>91</v>
      </c>
      <c r="N547" s="75">
        <v>5</v>
      </c>
      <c r="O547" s="75">
        <v>3</v>
      </c>
      <c r="P547" s="75">
        <v>1</v>
      </c>
      <c r="Q547" s="75">
        <v>0</v>
      </c>
      <c r="R547" s="75">
        <v>0</v>
      </c>
      <c r="S547" s="75">
        <v>0</v>
      </c>
      <c r="T547" s="75">
        <v>138470</v>
      </c>
      <c r="U547" s="71">
        <v>4</v>
      </c>
    </row>
    <row r="548" spans="1:21">
      <c r="A548" s="69">
        <v>2014</v>
      </c>
      <c r="B548" s="69" t="s">
        <v>227</v>
      </c>
      <c r="C548" s="69" t="s">
        <v>228</v>
      </c>
      <c r="D548" s="72" t="s">
        <v>181</v>
      </c>
      <c r="E548" s="70" t="s">
        <v>286</v>
      </c>
      <c r="F548" s="70" t="s">
        <v>287</v>
      </c>
      <c r="G548" s="70" t="s">
        <v>122</v>
      </c>
      <c r="H548" s="70" t="s">
        <v>184</v>
      </c>
      <c r="I548" s="70" t="s">
        <v>185</v>
      </c>
      <c r="J548" s="75">
        <v>351725</v>
      </c>
      <c r="K548" s="75">
        <v>501</v>
      </c>
      <c r="L548" s="75">
        <v>656</v>
      </c>
      <c r="M548" s="75">
        <v>1157</v>
      </c>
      <c r="N548" s="75">
        <v>110</v>
      </c>
      <c r="O548" s="75">
        <v>46</v>
      </c>
      <c r="P548" s="75">
        <v>23</v>
      </c>
      <c r="Q548" s="75">
        <v>0</v>
      </c>
      <c r="R548" s="75">
        <v>0</v>
      </c>
      <c r="S548" s="75">
        <v>0</v>
      </c>
      <c r="T548" s="75">
        <v>1019981</v>
      </c>
      <c r="U548" s="71">
        <v>69</v>
      </c>
    </row>
    <row r="549" spans="1:21">
      <c r="A549" s="69">
        <v>2014</v>
      </c>
      <c r="B549" s="69" t="s">
        <v>227</v>
      </c>
      <c r="C549" s="69" t="s">
        <v>228</v>
      </c>
      <c r="D549" s="70" t="s">
        <v>288</v>
      </c>
      <c r="E549" s="70" t="s">
        <v>289</v>
      </c>
      <c r="F549" s="70" t="s">
        <v>290</v>
      </c>
      <c r="G549" s="70" t="s">
        <v>122</v>
      </c>
      <c r="H549" s="70" t="s">
        <v>161</v>
      </c>
      <c r="I549" s="70" t="s">
        <v>130</v>
      </c>
      <c r="J549" s="75">
        <v>298887</v>
      </c>
      <c r="K549" s="75">
        <v>317</v>
      </c>
      <c r="L549" s="75">
        <v>317</v>
      </c>
      <c r="M549" s="75">
        <v>634</v>
      </c>
      <c r="N549" s="75">
        <v>63</v>
      </c>
      <c r="O549" s="75">
        <v>36</v>
      </c>
      <c r="P549" s="75">
        <v>13</v>
      </c>
      <c r="Q549" s="75">
        <v>0</v>
      </c>
      <c r="R549" s="75">
        <v>0</v>
      </c>
      <c r="S549" s="75">
        <v>0</v>
      </c>
      <c r="T549" s="75">
        <v>500775</v>
      </c>
      <c r="U549" s="71">
        <v>49</v>
      </c>
    </row>
    <row r="550" spans="1:21">
      <c r="A550" s="69">
        <v>2014</v>
      </c>
      <c r="B550" s="69" t="s">
        <v>227</v>
      </c>
      <c r="C550" s="69" t="s">
        <v>228</v>
      </c>
      <c r="D550" s="70" t="s">
        <v>186</v>
      </c>
      <c r="E550" s="70" t="s">
        <v>291</v>
      </c>
      <c r="F550" s="70" t="s">
        <v>292</v>
      </c>
      <c r="G550" s="70" t="s">
        <v>122</v>
      </c>
      <c r="H550" s="70" t="s">
        <v>189</v>
      </c>
      <c r="I550" s="70" t="s">
        <v>169</v>
      </c>
      <c r="J550" s="75">
        <v>43392</v>
      </c>
      <c r="K550" s="75">
        <v>46</v>
      </c>
      <c r="L550" s="75">
        <v>114</v>
      </c>
      <c r="M550" s="75">
        <v>160</v>
      </c>
      <c r="N550" s="75">
        <v>20</v>
      </c>
      <c r="O550" s="75">
        <v>9</v>
      </c>
      <c r="P550" s="75">
        <v>1</v>
      </c>
      <c r="Q550" s="75">
        <v>0</v>
      </c>
      <c r="R550" s="75">
        <v>0</v>
      </c>
      <c r="S550" s="75">
        <v>0</v>
      </c>
      <c r="T550" s="75">
        <v>116833</v>
      </c>
      <c r="U550" s="71">
        <v>10</v>
      </c>
    </row>
    <row r="551" spans="1:21">
      <c r="A551" s="69">
        <v>2014</v>
      </c>
      <c r="B551" s="69" t="s">
        <v>227</v>
      </c>
      <c r="C551" s="69" t="s">
        <v>228</v>
      </c>
      <c r="D551" s="70" t="s">
        <v>293</v>
      </c>
      <c r="E551" s="70" t="s">
        <v>294</v>
      </c>
      <c r="F551" s="70" t="s">
        <v>295</v>
      </c>
      <c r="G551" s="70" t="s">
        <v>122</v>
      </c>
      <c r="H551" s="70" t="s">
        <v>123</v>
      </c>
      <c r="I551" s="70" t="s">
        <v>124</v>
      </c>
      <c r="J551" s="75">
        <v>7415</v>
      </c>
      <c r="K551" s="75">
        <v>36</v>
      </c>
      <c r="L551" s="75">
        <v>58</v>
      </c>
      <c r="M551" s="75">
        <v>94</v>
      </c>
      <c r="N551" s="75">
        <v>3</v>
      </c>
      <c r="O551" s="75">
        <v>3</v>
      </c>
      <c r="P551" s="75">
        <v>0</v>
      </c>
      <c r="Q551" s="75">
        <v>0</v>
      </c>
      <c r="R551" s="75">
        <v>0</v>
      </c>
      <c r="S551" s="75">
        <v>0</v>
      </c>
      <c r="T551" s="75">
        <v>48770</v>
      </c>
      <c r="U551" s="71">
        <v>3</v>
      </c>
    </row>
    <row r="552" spans="1:21">
      <c r="A552" s="69">
        <v>2014</v>
      </c>
      <c r="B552" s="69" t="s">
        <v>296</v>
      </c>
      <c r="C552" s="69" t="s">
        <v>297</v>
      </c>
      <c r="D552" s="70" t="s">
        <v>298</v>
      </c>
      <c r="E552" s="70" t="s">
        <v>299</v>
      </c>
      <c r="F552" s="70" t="s">
        <v>300</v>
      </c>
      <c r="G552" s="70" t="s">
        <v>122</v>
      </c>
      <c r="H552" s="70" t="s">
        <v>123</v>
      </c>
      <c r="I552" s="70" t="s">
        <v>124</v>
      </c>
      <c r="J552" s="75">
        <v>37060</v>
      </c>
      <c r="K552" s="75">
        <v>68</v>
      </c>
      <c r="L552" s="75">
        <v>55</v>
      </c>
      <c r="M552" s="75">
        <v>123</v>
      </c>
      <c r="N552" s="75"/>
      <c r="O552" s="75">
        <v>4</v>
      </c>
      <c r="P552" s="75">
        <v>6</v>
      </c>
      <c r="Q552" s="75">
        <v>0</v>
      </c>
      <c r="R552" s="75">
        <v>0</v>
      </c>
      <c r="S552" s="75">
        <v>0</v>
      </c>
      <c r="T552" s="75">
        <v>50468</v>
      </c>
      <c r="U552" s="71">
        <v>10</v>
      </c>
    </row>
    <row r="553" spans="1:21">
      <c r="A553" s="69">
        <v>2014</v>
      </c>
      <c r="B553" s="69" t="s">
        <v>296</v>
      </c>
      <c r="C553" s="69" t="s">
        <v>297</v>
      </c>
      <c r="D553" s="70" t="s">
        <v>200</v>
      </c>
      <c r="E553" s="70" t="s">
        <v>301</v>
      </c>
      <c r="F553" s="70" t="s">
        <v>302</v>
      </c>
      <c r="G553" s="70" t="s">
        <v>122</v>
      </c>
      <c r="H553" s="70" t="s">
        <v>123</v>
      </c>
      <c r="I553" s="70" t="s">
        <v>124</v>
      </c>
      <c r="J553" s="75">
        <v>9014</v>
      </c>
      <c r="K553" s="75">
        <v>13</v>
      </c>
      <c r="L553" s="75">
        <v>46</v>
      </c>
      <c r="M553" s="75">
        <v>59</v>
      </c>
      <c r="N553" s="75"/>
      <c r="O553" s="75">
        <v>6</v>
      </c>
      <c r="P553" s="75">
        <v>1</v>
      </c>
      <c r="Q553" s="75">
        <v>0</v>
      </c>
      <c r="R553" s="75">
        <v>0</v>
      </c>
      <c r="S553" s="75">
        <v>0</v>
      </c>
      <c r="T553" s="75">
        <v>28699</v>
      </c>
      <c r="U553" s="71">
        <v>7</v>
      </c>
    </row>
    <row r="554" spans="1:21">
      <c r="A554" s="69">
        <v>2014</v>
      </c>
      <c r="B554" s="69" t="s">
        <v>296</v>
      </c>
      <c r="C554" s="69" t="s">
        <v>297</v>
      </c>
      <c r="D554" s="70" t="s">
        <v>147</v>
      </c>
      <c r="E554" s="70" t="s">
        <v>303</v>
      </c>
      <c r="F554" s="70" t="s">
        <v>212</v>
      </c>
      <c r="G554" s="70" t="s">
        <v>122</v>
      </c>
      <c r="H554" s="70" t="s">
        <v>123</v>
      </c>
      <c r="I554" s="70" t="s">
        <v>124</v>
      </c>
      <c r="J554" s="75"/>
      <c r="K554" s="75"/>
      <c r="L554" s="75"/>
      <c r="M554" s="75">
        <v>0</v>
      </c>
      <c r="N554" s="75"/>
      <c r="O554" s="75">
        <v>1</v>
      </c>
      <c r="P554" s="75">
        <v>0</v>
      </c>
      <c r="Q554" s="75">
        <v>0</v>
      </c>
      <c r="R554" s="75">
        <v>0</v>
      </c>
      <c r="S554" s="75">
        <v>0</v>
      </c>
      <c r="T554" s="75">
        <v>30055</v>
      </c>
      <c r="U554" s="71">
        <v>1</v>
      </c>
    </row>
    <row r="555" spans="1:21">
      <c r="A555" s="69">
        <v>2014</v>
      </c>
      <c r="B555" s="69" t="s">
        <v>296</v>
      </c>
      <c r="C555" s="69" t="s">
        <v>297</v>
      </c>
      <c r="D555" s="70" t="s">
        <v>170</v>
      </c>
      <c r="E555" s="70" t="s">
        <v>305</v>
      </c>
      <c r="F555" s="70" t="s">
        <v>306</v>
      </c>
      <c r="G555" s="70" t="s">
        <v>122</v>
      </c>
      <c r="H555" s="70" t="s">
        <v>173</v>
      </c>
      <c r="I555" s="70" t="s">
        <v>91</v>
      </c>
      <c r="J555" s="75">
        <v>20645</v>
      </c>
      <c r="K555" s="75">
        <v>9</v>
      </c>
      <c r="L555" s="75">
        <v>109</v>
      </c>
      <c r="M555" s="75">
        <v>118</v>
      </c>
      <c r="N555" s="75"/>
      <c r="O555" s="75">
        <v>3</v>
      </c>
      <c r="P555" s="75">
        <v>3</v>
      </c>
      <c r="Q555" s="75">
        <v>0</v>
      </c>
      <c r="R555" s="75">
        <v>0</v>
      </c>
      <c r="S555" s="75">
        <v>0</v>
      </c>
      <c r="T555" s="75">
        <v>48131</v>
      </c>
      <c r="U555" s="71">
        <v>6</v>
      </c>
    </row>
    <row r="556" spans="1:21">
      <c r="A556" s="69">
        <v>2014</v>
      </c>
      <c r="B556" s="69" t="s">
        <v>307</v>
      </c>
      <c r="C556" s="69" t="s">
        <v>307</v>
      </c>
      <c r="D556" s="70" t="s">
        <v>126</v>
      </c>
      <c r="E556" s="70" t="s">
        <v>308</v>
      </c>
      <c r="F556" s="70" t="s">
        <v>309</v>
      </c>
      <c r="G556" s="70" t="s">
        <v>122</v>
      </c>
      <c r="H556" s="70" t="s">
        <v>129</v>
      </c>
      <c r="I556" s="70" t="s">
        <v>130</v>
      </c>
      <c r="J556" s="75">
        <v>40459</v>
      </c>
      <c r="K556" s="75">
        <v>82</v>
      </c>
      <c r="L556" s="75">
        <v>115</v>
      </c>
      <c r="M556" s="75">
        <v>197</v>
      </c>
      <c r="N556" s="75"/>
      <c r="O556" s="75">
        <v>16</v>
      </c>
      <c r="P556" s="75">
        <v>7</v>
      </c>
      <c r="Q556" s="75">
        <v>0</v>
      </c>
      <c r="R556" s="75">
        <v>0</v>
      </c>
      <c r="S556" s="75">
        <v>0</v>
      </c>
      <c r="T556" s="75">
        <v>255630</v>
      </c>
      <c r="U556" s="71">
        <v>23</v>
      </c>
    </row>
    <row r="557" spans="1:21">
      <c r="A557" s="69">
        <v>2014</v>
      </c>
      <c r="B557" s="69" t="s">
        <v>307</v>
      </c>
      <c r="C557" s="69" t="s">
        <v>307</v>
      </c>
      <c r="D557" s="70" t="s">
        <v>310</v>
      </c>
      <c r="E557" s="70" t="s">
        <v>311</v>
      </c>
      <c r="F557" s="70" t="s">
        <v>312</v>
      </c>
      <c r="G557" s="70" t="s">
        <v>122</v>
      </c>
      <c r="H557" s="70" t="s">
        <v>123</v>
      </c>
      <c r="I557" s="70" t="s">
        <v>124</v>
      </c>
      <c r="J557" s="75">
        <v>6670</v>
      </c>
      <c r="K557" s="75"/>
      <c r="L557" s="75">
        <v>70</v>
      </c>
      <c r="M557" s="75">
        <v>70</v>
      </c>
      <c r="N557" s="75"/>
      <c r="O557" s="75">
        <v>6</v>
      </c>
      <c r="P557" s="75">
        <v>5</v>
      </c>
      <c r="Q557" s="75">
        <v>1</v>
      </c>
      <c r="R557" s="75">
        <v>0</v>
      </c>
      <c r="S557" s="75">
        <v>0</v>
      </c>
      <c r="T557" s="75">
        <v>78961</v>
      </c>
      <c r="U557" s="71">
        <v>12</v>
      </c>
    </row>
    <row r="558" spans="1:21">
      <c r="A558" s="69">
        <v>2014</v>
      </c>
      <c r="B558" s="69" t="s">
        <v>307</v>
      </c>
      <c r="C558" s="69" t="s">
        <v>307</v>
      </c>
      <c r="D558" s="70" t="s">
        <v>313</v>
      </c>
      <c r="E558" s="70" t="s">
        <v>314</v>
      </c>
      <c r="F558" s="70" t="s">
        <v>315</v>
      </c>
      <c r="G558" s="70" t="s">
        <v>122</v>
      </c>
      <c r="H558" s="70" t="s">
        <v>123</v>
      </c>
      <c r="I558" s="70" t="s">
        <v>124</v>
      </c>
      <c r="J558" s="75">
        <v>14070</v>
      </c>
      <c r="K558" s="75">
        <v>85</v>
      </c>
      <c r="L558" s="75">
        <v>135</v>
      </c>
      <c r="M558" s="75">
        <v>220</v>
      </c>
      <c r="N558" s="75">
        <v>13</v>
      </c>
      <c r="O558" s="75">
        <v>8</v>
      </c>
      <c r="P558" s="75">
        <v>5</v>
      </c>
      <c r="Q558" s="75">
        <v>0</v>
      </c>
      <c r="R558" s="75">
        <v>0</v>
      </c>
      <c r="S558" s="75">
        <v>0</v>
      </c>
      <c r="T558" s="75">
        <v>86718</v>
      </c>
      <c r="U558" s="71">
        <v>13</v>
      </c>
    </row>
    <row r="559" spans="1:21">
      <c r="A559" s="69">
        <v>2014</v>
      </c>
      <c r="B559" s="69" t="s">
        <v>307</v>
      </c>
      <c r="C559" s="69" t="s">
        <v>307</v>
      </c>
      <c r="D559" s="70" t="s">
        <v>316</v>
      </c>
      <c r="E559" s="70" t="s">
        <v>317</v>
      </c>
      <c r="F559" s="70" t="s">
        <v>318</v>
      </c>
      <c r="G559" s="70" t="s">
        <v>122</v>
      </c>
      <c r="H559" s="70" t="s">
        <v>319</v>
      </c>
      <c r="I559" s="70" t="s">
        <v>88</v>
      </c>
      <c r="J559" s="75">
        <v>138639</v>
      </c>
      <c r="K559" s="75">
        <v>237</v>
      </c>
      <c r="L559" s="75">
        <v>198</v>
      </c>
      <c r="M559" s="75">
        <v>435</v>
      </c>
      <c r="N559" s="75"/>
      <c r="O559" s="75">
        <v>49</v>
      </c>
      <c r="P559" s="75">
        <v>61</v>
      </c>
      <c r="Q559" s="75">
        <v>3</v>
      </c>
      <c r="R559" s="75">
        <v>0</v>
      </c>
      <c r="S559" s="75">
        <v>0</v>
      </c>
      <c r="T559" s="75">
        <v>553121</v>
      </c>
      <c r="U559" s="71">
        <v>113</v>
      </c>
    </row>
    <row r="560" spans="1:21">
      <c r="A560" s="69">
        <v>2014</v>
      </c>
      <c r="B560" s="69" t="s">
        <v>307</v>
      </c>
      <c r="C560" s="69" t="s">
        <v>307</v>
      </c>
      <c r="D560" s="70" t="s">
        <v>137</v>
      </c>
      <c r="E560" s="70" t="s">
        <v>320</v>
      </c>
      <c r="F560" s="70" t="s">
        <v>321</v>
      </c>
      <c r="G560" s="70" t="s">
        <v>122</v>
      </c>
      <c r="H560" s="70" t="s">
        <v>123</v>
      </c>
      <c r="I560" s="70" t="s">
        <v>124</v>
      </c>
      <c r="J560" s="75">
        <v>114483</v>
      </c>
      <c r="K560" s="75"/>
      <c r="L560" s="75">
        <v>79</v>
      </c>
      <c r="M560" s="75">
        <v>79</v>
      </c>
      <c r="N560" s="75">
        <v>9</v>
      </c>
      <c r="O560" s="75">
        <v>5</v>
      </c>
      <c r="P560" s="75">
        <v>5</v>
      </c>
      <c r="Q560" s="75">
        <v>3</v>
      </c>
      <c r="R560" s="75">
        <v>0</v>
      </c>
      <c r="S560" s="75">
        <v>0</v>
      </c>
      <c r="T560" s="75">
        <v>86067</v>
      </c>
      <c r="U560" s="71">
        <v>13</v>
      </c>
    </row>
    <row r="561" spans="1:21">
      <c r="A561" s="69">
        <v>2014</v>
      </c>
      <c r="B561" s="69" t="s">
        <v>307</v>
      </c>
      <c r="C561" s="69" t="s">
        <v>307</v>
      </c>
      <c r="D561" s="70" t="s">
        <v>140</v>
      </c>
      <c r="E561" s="70" t="s">
        <v>322</v>
      </c>
      <c r="F561" s="70" t="s">
        <v>323</v>
      </c>
      <c r="G561" s="70" t="s">
        <v>122</v>
      </c>
      <c r="H561" s="70" t="s">
        <v>123</v>
      </c>
      <c r="I561" s="70" t="s">
        <v>124</v>
      </c>
      <c r="J561" s="75">
        <v>218325</v>
      </c>
      <c r="K561" s="75"/>
      <c r="L561" s="75">
        <v>247</v>
      </c>
      <c r="M561" s="75">
        <v>247</v>
      </c>
      <c r="N561" s="75">
        <v>47</v>
      </c>
      <c r="O561" s="75">
        <v>47</v>
      </c>
      <c r="P561" s="75">
        <v>26</v>
      </c>
      <c r="Q561" s="75">
        <v>6</v>
      </c>
      <c r="R561" s="75">
        <v>0</v>
      </c>
      <c r="S561" s="75">
        <v>0</v>
      </c>
      <c r="T561" s="75">
        <v>346083</v>
      </c>
      <c r="U561" s="71">
        <v>79</v>
      </c>
    </row>
    <row r="562" spans="1:21">
      <c r="A562" s="69">
        <v>2014</v>
      </c>
      <c r="B562" s="69" t="s">
        <v>307</v>
      </c>
      <c r="C562" s="69" t="s">
        <v>307</v>
      </c>
      <c r="D562" s="70" t="s">
        <v>249</v>
      </c>
      <c r="E562" s="70" t="s">
        <v>324</v>
      </c>
      <c r="F562" s="70" t="s">
        <v>325</v>
      </c>
      <c r="G562" s="70" t="s">
        <v>122</v>
      </c>
      <c r="H562" s="70" t="s">
        <v>208</v>
      </c>
      <c r="I562" s="70" t="s">
        <v>185</v>
      </c>
      <c r="J562" s="75">
        <v>14383</v>
      </c>
      <c r="K562" s="75">
        <v>67</v>
      </c>
      <c r="L562" s="75">
        <v>35</v>
      </c>
      <c r="M562" s="75">
        <v>102</v>
      </c>
      <c r="N562" s="75">
        <v>14</v>
      </c>
      <c r="O562" s="75">
        <v>9</v>
      </c>
      <c r="P562" s="75">
        <v>0</v>
      </c>
      <c r="Q562" s="75">
        <v>0</v>
      </c>
      <c r="R562" s="75">
        <v>0</v>
      </c>
      <c r="S562" s="75">
        <v>0</v>
      </c>
      <c r="T562" s="75">
        <v>93356</v>
      </c>
      <c r="U562" s="71">
        <v>9</v>
      </c>
    </row>
    <row r="563" spans="1:21">
      <c r="A563" s="69">
        <v>2014</v>
      </c>
      <c r="B563" s="69" t="s">
        <v>307</v>
      </c>
      <c r="C563" s="69" t="s">
        <v>307</v>
      </c>
      <c r="D563" s="70" t="s">
        <v>252</v>
      </c>
      <c r="E563" s="70" t="s">
        <v>326</v>
      </c>
      <c r="F563" s="70" t="s">
        <v>327</v>
      </c>
      <c r="G563" s="70" t="s">
        <v>122</v>
      </c>
      <c r="H563" s="70" t="s">
        <v>123</v>
      </c>
      <c r="I563" s="70" t="s">
        <v>124</v>
      </c>
      <c r="J563" s="75">
        <v>89813</v>
      </c>
      <c r="K563" s="75"/>
      <c r="L563" s="75">
        <v>105</v>
      </c>
      <c r="M563" s="75">
        <v>105</v>
      </c>
      <c r="N563" s="75"/>
      <c r="O563" s="75">
        <v>10</v>
      </c>
      <c r="P563" s="75">
        <v>20</v>
      </c>
      <c r="Q563" s="75">
        <v>0</v>
      </c>
      <c r="R563" s="75">
        <v>0</v>
      </c>
      <c r="S563" s="75">
        <v>0</v>
      </c>
      <c r="T563" s="75">
        <v>268427</v>
      </c>
      <c r="U563" s="71">
        <v>30</v>
      </c>
    </row>
    <row r="564" spans="1:21">
      <c r="A564" s="69">
        <v>2014</v>
      </c>
      <c r="B564" s="69" t="s">
        <v>307</v>
      </c>
      <c r="C564" s="69" t="s">
        <v>307</v>
      </c>
      <c r="D564" s="70" t="s">
        <v>328</v>
      </c>
      <c r="E564" s="70" t="s">
        <v>329</v>
      </c>
      <c r="F564" s="70" t="s">
        <v>330</v>
      </c>
      <c r="G564" s="70" t="s">
        <v>122</v>
      </c>
      <c r="H564" s="70" t="s">
        <v>123</v>
      </c>
      <c r="I564" s="70" t="s">
        <v>124</v>
      </c>
      <c r="J564" s="75">
        <v>252772</v>
      </c>
      <c r="K564" s="75">
        <v>109</v>
      </c>
      <c r="L564" s="75">
        <v>181</v>
      </c>
      <c r="M564" s="75">
        <v>290</v>
      </c>
      <c r="N564" s="75"/>
      <c r="O564" s="75">
        <v>12</v>
      </c>
      <c r="P564" s="75">
        <v>29</v>
      </c>
      <c r="Q564" s="75">
        <v>0</v>
      </c>
      <c r="R564" s="75">
        <v>0</v>
      </c>
      <c r="S564" s="75">
        <v>0</v>
      </c>
      <c r="T564" s="75">
        <v>342531</v>
      </c>
      <c r="U564" s="71">
        <v>41</v>
      </c>
    </row>
    <row r="565" spans="1:21">
      <c r="A565" s="69">
        <v>2014</v>
      </c>
      <c r="B565" s="69" t="s">
        <v>307</v>
      </c>
      <c r="C565" s="69" t="s">
        <v>307</v>
      </c>
      <c r="D565" s="70" t="s">
        <v>143</v>
      </c>
      <c r="E565" s="70" t="s">
        <v>331</v>
      </c>
      <c r="F565" s="70" t="s">
        <v>332</v>
      </c>
      <c r="G565" s="70" t="s">
        <v>122</v>
      </c>
      <c r="H565" s="70" t="s">
        <v>146</v>
      </c>
      <c r="I565" s="70" t="s">
        <v>130</v>
      </c>
      <c r="J565" s="75">
        <v>173890</v>
      </c>
      <c r="K565" s="75">
        <v>124</v>
      </c>
      <c r="L565" s="75">
        <v>205</v>
      </c>
      <c r="M565" s="75">
        <v>329</v>
      </c>
      <c r="N565" s="75"/>
      <c r="O565" s="75">
        <v>16</v>
      </c>
      <c r="P565" s="75">
        <v>11</v>
      </c>
      <c r="Q565" s="75">
        <v>0</v>
      </c>
      <c r="R565" s="75">
        <v>9</v>
      </c>
      <c r="S565" s="75">
        <v>15</v>
      </c>
      <c r="T565" s="75">
        <v>501938</v>
      </c>
      <c r="U565" s="71">
        <v>51</v>
      </c>
    </row>
    <row r="566" spans="1:21">
      <c r="A566" s="69">
        <v>2014</v>
      </c>
      <c r="B566" s="69" t="s">
        <v>307</v>
      </c>
      <c r="C566" s="69" t="s">
        <v>307</v>
      </c>
      <c r="D566" s="70" t="s">
        <v>147</v>
      </c>
      <c r="E566" s="70" t="s">
        <v>333</v>
      </c>
      <c r="F566" s="70" t="s">
        <v>212</v>
      </c>
      <c r="G566" s="70" t="s">
        <v>122</v>
      </c>
      <c r="H566" s="70" t="s">
        <v>123</v>
      </c>
      <c r="I566" s="70" t="s">
        <v>124</v>
      </c>
      <c r="J566" s="75">
        <v>10124</v>
      </c>
      <c r="K566" s="75">
        <v>36</v>
      </c>
      <c r="L566" s="75">
        <v>38</v>
      </c>
      <c r="M566" s="75">
        <v>74</v>
      </c>
      <c r="N566" s="75"/>
      <c r="O566" s="75">
        <v>3</v>
      </c>
      <c r="P566" s="75">
        <v>1</v>
      </c>
      <c r="Q566" s="75">
        <v>0</v>
      </c>
      <c r="R566" s="75">
        <v>0</v>
      </c>
      <c r="S566" s="75">
        <v>0</v>
      </c>
      <c r="T566" s="75">
        <v>39008</v>
      </c>
      <c r="U566" s="71">
        <v>4</v>
      </c>
    </row>
    <row r="567" spans="1:21">
      <c r="A567" s="69">
        <v>2014</v>
      </c>
      <c r="B567" s="69" t="s">
        <v>307</v>
      </c>
      <c r="C567" s="69" t="s">
        <v>307</v>
      </c>
      <c r="D567" s="70" t="s">
        <v>150</v>
      </c>
      <c r="E567" s="70" t="s">
        <v>335</v>
      </c>
      <c r="F567" s="70" t="s">
        <v>336</v>
      </c>
      <c r="G567" s="70" t="s">
        <v>122</v>
      </c>
      <c r="H567" s="70" t="s">
        <v>153</v>
      </c>
      <c r="I567" s="70" t="s">
        <v>154</v>
      </c>
      <c r="J567" s="75">
        <v>15169</v>
      </c>
      <c r="K567" s="75"/>
      <c r="L567" s="75">
        <v>87</v>
      </c>
      <c r="M567" s="75">
        <v>87</v>
      </c>
      <c r="N567" s="75"/>
      <c r="O567" s="75">
        <v>8</v>
      </c>
      <c r="P567" s="75">
        <v>5</v>
      </c>
      <c r="Q567" s="75">
        <v>0</v>
      </c>
      <c r="R567" s="75">
        <v>0</v>
      </c>
      <c r="S567" s="75">
        <v>0</v>
      </c>
      <c r="T567" s="75">
        <v>93312</v>
      </c>
      <c r="U567" s="71">
        <v>13</v>
      </c>
    </row>
    <row r="568" spans="1:21">
      <c r="A568" s="69">
        <v>2014</v>
      </c>
      <c r="B568" s="69" t="s">
        <v>307</v>
      </c>
      <c r="C568" s="69" t="s">
        <v>307</v>
      </c>
      <c r="D568" s="70" t="s">
        <v>217</v>
      </c>
      <c r="E568" s="70" t="s">
        <v>337</v>
      </c>
      <c r="F568" s="70" t="s">
        <v>338</v>
      </c>
      <c r="G568" s="70" t="s">
        <v>122</v>
      </c>
      <c r="H568" s="70" t="s">
        <v>220</v>
      </c>
      <c r="I568" s="70" t="s">
        <v>85</v>
      </c>
      <c r="J568" s="75">
        <v>2008</v>
      </c>
      <c r="K568" s="75"/>
      <c r="L568" s="75">
        <v>13</v>
      </c>
      <c r="M568" s="75">
        <v>13</v>
      </c>
      <c r="N568" s="75"/>
      <c r="O568" s="75">
        <v>4</v>
      </c>
      <c r="P568" s="75">
        <v>0</v>
      </c>
      <c r="Q568" s="75">
        <v>0</v>
      </c>
      <c r="R568" s="75">
        <v>0</v>
      </c>
      <c r="S568" s="75">
        <v>0</v>
      </c>
      <c r="T568" s="75">
        <v>24636</v>
      </c>
      <c r="U568" s="71">
        <v>4</v>
      </c>
    </row>
    <row r="569" spans="1:21">
      <c r="A569" s="69">
        <v>2014</v>
      </c>
      <c r="B569" s="69" t="s">
        <v>307</v>
      </c>
      <c r="C569" s="69" t="s">
        <v>307</v>
      </c>
      <c r="D569" s="70" t="s">
        <v>170</v>
      </c>
      <c r="E569" s="70" t="s">
        <v>339</v>
      </c>
      <c r="F569" s="70" t="s">
        <v>340</v>
      </c>
      <c r="G569" s="70" t="s">
        <v>122</v>
      </c>
      <c r="H569" s="70" t="s">
        <v>173</v>
      </c>
      <c r="I569" s="70" t="s">
        <v>91</v>
      </c>
      <c r="J569" s="75">
        <v>245806</v>
      </c>
      <c r="K569" s="75"/>
      <c r="L569" s="75">
        <v>216</v>
      </c>
      <c r="M569" s="75">
        <v>216</v>
      </c>
      <c r="N569" s="75">
        <v>76</v>
      </c>
      <c r="O569" s="75">
        <v>24</v>
      </c>
      <c r="P569" s="75">
        <v>16</v>
      </c>
      <c r="Q569" s="75">
        <v>0</v>
      </c>
      <c r="R569" s="75">
        <v>0</v>
      </c>
      <c r="S569" s="75">
        <v>0</v>
      </c>
      <c r="T569" s="75">
        <v>439306</v>
      </c>
      <c r="U569" s="71">
        <v>40</v>
      </c>
    </row>
    <row r="570" spans="1:21">
      <c r="A570" s="69">
        <v>2014</v>
      </c>
      <c r="B570" s="69" t="s">
        <v>341</v>
      </c>
      <c r="C570" s="69" t="s">
        <v>341</v>
      </c>
      <c r="D570" s="70" t="s">
        <v>126</v>
      </c>
      <c r="E570" s="70" t="s">
        <v>342</v>
      </c>
      <c r="F570" s="70" t="s">
        <v>343</v>
      </c>
      <c r="G570" s="70" t="s">
        <v>122</v>
      </c>
      <c r="H570" s="70" t="s">
        <v>129</v>
      </c>
      <c r="I570" s="70" t="s">
        <v>130</v>
      </c>
      <c r="J570" s="75">
        <v>39868</v>
      </c>
      <c r="K570" s="75">
        <v>27</v>
      </c>
      <c r="L570" s="75">
        <v>91</v>
      </c>
      <c r="M570" s="75">
        <v>118</v>
      </c>
      <c r="N570" s="75">
        <v>10</v>
      </c>
      <c r="O570" s="75">
        <v>10</v>
      </c>
      <c r="P570" s="75">
        <v>7</v>
      </c>
      <c r="Q570" s="75">
        <v>0</v>
      </c>
      <c r="R570" s="75">
        <v>0</v>
      </c>
      <c r="S570" s="75">
        <v>0</v>
      </c>
      <c r="T570" s="75">
        <v>104806</v>
      </c>
      <c r="U570" s="71">
        <v>17</v>
      </c>
    </row>
    <row r="571" spans="1:21">
      <c r="A571" s="69">
        <v>2014</v>
      </c>
      <c r="B571" s="69" t="s">
        <v>341</v>
      </c>
      <c r="C571" s="69" t="s">
        <v>341</v>
      </c>
      <c r="D571" s="70" t="s">
        <v>344</v>
      </c>
      <c r="E571" s="70" t="s">
        <v>345</v>
      </c>
      <c r="F571" s="70" t="s">
        <v>478</v>
      </c>
      <c r="G571" s="70" t="s">
        <v>122</v>
      </c>
      <c r="H571" s="70" t="s">
        <v>123</v>
      </c>
      <c r="I571" s="70" t="s">
        <v>124</v>
      </c>
      <c r="J571" s="75">
        <v>20519</v>
      </c>
      <c r="K571" s="75">
        <v>57</v>
      </c>
      <c r="L571" s="75">
        <v>87</v>
      </c>
      <c r="M571" s="75">
        <v>144</v>
      </c>
      <c r="N571" s="75"/>
      <c r="O571" s="75"/>
      <c r="P571" s="75"/>
      <c r="Q571" s="75"/>
      <c r="R571" s="75"/>
      <c r="S571" s="75"/>
      <c r="T571" s="75">
        <v>34439</v>
      </c>
      <c r="U571" s="71">
        <v>22</v>
      </c>
    </row>
    <row r="572" spans="1:21">
      <c r="A572" s="69">
        <v>2014</v>
      </c>
      <c r="B572" s="69" t="s">
        <v>341</v>
      </c>
      <c r="C572" s="69" t="s">
        <v>341</v>
      </c>
      <c r="D572" s="70" t="s">
        <v>374</v>
      </c>
      <c r="E572" s="70" t="s">
        <v>463</v>
      </c>
      <c r="F572" s="70" t="s">
        <v>479</v>
      </c>
      <c r="G572" s="70" t="s">
        <v>122</v>
      </c>
      <c r="H572" s="70" t="s">
        <v>123</v>
      </c>
      <c r="I572" s="70" t="s">
        <v>124</v>
      </c>
      <c r="J572" s="75">
        <v>22880</v>
      </c>
      <c r="K572" s="75">
        <v>28</v>
      </c>
      <c r="L572" s="75">
        <v>67</v>
      </c>
      <c r="M572" s="75">
        <v>95</v>
      </c>
      <c r="N572" s="75"/>
      <c r="O572" s="75"/>
      <c r="P572" s="75"/>
      <c r="Q572" s="75"/>
      <c r="R572" s="75"/>
      <c r="S572" s="75"/>
      <c r="T572" s="75">
        <v>43957</v>
      </c>
      <c r="U572" s="71">
        <v>12</v>
      </c>
    </row>
    <row r="573" spans="1:21">
      <c r="A573" s="69">
        <v>2014</v>
      </c>
      <c r="B573" s="69" t="s">
        <v>341</v>
      </c>
      <c r="C573" s="69" t="s">
        <v>341</v>
      </c>
      <c r="D573" s="70" t="s">
        <v>197</v>
      </c>
      <c r="E573" s="70" t="s">
        <v>347</v>
      </c>
      <c r="F573" s="70" t="s">
        <v>348</v>
      </c>
      <c r="G573" s="70" t="s">
        <v>122</v>
      </c>
      <c r="H573" s="70" t="s">
        <v>123</v>
      </c>
      <c r="I573" s="70" t="s">
        <v>124</v>
      </c>
      <c r="J573" s="75">
        <v>5989</v>
      </c>
      <c r="K573" s="75">
        <v>14</v>
      </c>
      <c r="L573" s="75">
        <v>36</v>
      </c>
      <c r="M573" s="75">
        <v>50</v>
      </c>
      <c r="N573" s="75">
        <v>2</v>
      </c>
      <c r="O573" s="75">
        <v>1</v>
      </c>
      <c r="P573" s="75">
        <v>0</v>
      </c>
      <c r="Q573" s="75">
        <v>0</v>
      </c>
      <c r="R573" s="75">
        <v>0</v>
      </c>
      <c r="S573" s="75">
        <v>0</v>
      </c>
      <c r="T573" s="75">
        <v>13394</v>
      </c>
      <c r="U573" s="71">
        <v>1</v>
      </c>
    </row>
    <row r="574" spans="1:21">
      <c r="A574" s="69">
        <v>2014</v>
      </c>
      <c r="B574" s="69" t="s">
        <v>341</v>
      </c>
      <c r="C574" s="69" t="s">
        <v>341</v>
      </c>
      <c r="D574" s="70" t="s">
        <v>349</v>
      </c>
      <c r="E574" s="70" t="s">
        <v>350</v>
      </c>
      <c r="F574" s="70" t="s">
        <v>351</v>
      </c>
      <c r="G574" s="70" t="s">
        <v>122</v>
      </c>
      <c r="H574" s="70" t="s">
        <v>123</v>
      </c>
      <c r="I574" s="70" t="s">
        <v>124</v>
      </c>
      <c r="J574" s="75">
        <v>48306</v>
      </c>
      <c r="K574" s="75">
        <v>14</v>
      </c>
      <c r="L574" s="75">
        <v>107</v>
      </c>
      <c r="M574" s="75">
        <v>121</v>
      </c>
      <c r="N574" s="75">
        <v>19</v>
      </c>
      <c r="O574" s="75">
        <v>9</v>
      </c>
      <c r="P574" s="75">
        <v>11</v>
      </c>
      <c r="Q574" s="75">
        <v>0</v>
      </c>
      <c r="R574" s="75">
        <v>0</v>
      </c>
      <c r="S574" s="75">
        <v>0</v>
      </c>
      <c r="T574" s="75">
        <v>151880</v>
      </c>
      <c r="U574" s="71">
        <v>20</v>
      </c>
    </row>
    <row r="575" spans="1:21">
      <c r="A575" s="69">
        <v>2014</v>
      </c>
      <c r="B575" s="69" t="s">
        <v>341</v>
      </c>
      <c r="C575" s="69" t="s">
        <v>341</v>
      </c>
      <c r="D575" s="70" t="s">
        <v>143</v>
      </c>
      <c r="E575" s="70" t="s">
        <v>355</v>
      </c>
      <c r="F575" s="70" t="s">
        <v>356</v>
      </c>
      <c r="G575" s="70" t="s">
        <v>122</v>
      </c>
      <c r="H575" s="70" t="s">
        <v>146</v>
      </c>
      <c r="I575" s="70" t="s">
        <v>130</v>
      </c>
      <c r="J575" s="75">
        <v>135955</v>
      </c>
      <c r="K575" s="75">
        <v>126</v>
      </c>
      <c r="L575" s="75">
        <v>87</v>
      </c>
      <c r="M575" s="75">
        <v>213</v>
      </c>
      <c r="N575" s="75">
        <v>23</v>
      </c>
      <c r="O575" s="75">
        <v>13</v>
      </c>
      <c r="P575" s="75">
        <v>9</v>
      </c>
      <c r="Q575" s="75">
        <v>1</v>
      </c>
      <c r="R575" s="75">
        <v>0</v>
      </c>
      <c r="S575" s="75">
        <v>0</v>
      </c>
      <c r="T575" s="75">
        <v>232932</v>
      </c>
      <c r="U575" s="71">
        <v>23</v>
      </c>
    </row>
    <row r="576" spans="1:21">
      <c r="A576" s="69">
        <v>2014</v>
      </c>
      <c r="B576" s="69" t="s">
        <v>341</v>
      </c>
      <c r="C576" s="69" t="s">
        <v>341</v>
      </c>
      <c r="D576" s="70" t="s">
        <v>147</v>
      </c>
      <c r="E576" s="70" t="s">
        <v>357</v>
      </c>
      <c r="F576" s="70" t="s">
        <v>212</v>
      </c>
      <c r="G576" s="70" t="s">
        <v>122</v>
      </c>
      <c r="H576" s="70" t="s">
        <v>123</v>
      </c>
      <c r="I576" s="70" t="s">
        <v>124</v>
      </c>
      <c r="J576" s="75">
        <v>16704</v>
      </c>
      <c r="K576" s="75">
        <v>38</v>
      </c>
      <c r="L576" s="75">
        <v>51</v>
      </c>
      <c r="M576" s="75">
        <v>89</v>
      </c>
      <c r="N576" s="75">
        <v>1</v>
      </c>
      <c r="O576" s="75">
        <v>3</v>
      </c>
      <c r="P576" s="75">
        <v>4</v>
      </c>
      <c r="Q576" s="75">
        <v>0</v>
      </c>
      <c r="R576" s="75">
        <v>0</v>
      </c>
      <c r="S576" s="75">
        <v>0</v>
      </c>
      <c r="T576" s="75">
        <v>12063</v>
      </c>
      <c r="U576" s="71">
        <v>7</v>
      </c>
    </row>
    <row r="577" spans="1:21">
      <c r="A577" s="69">
        <v>2014</v>
      </c>
      <c r="B577" s="69" t="s">
        <v>341</v>
      </c>
      <c r="C577" s="69" t="s">
        <v>341</v>
      </c>
      <c r="D577" s="70" t="s">
        <v>150</v>
      </c>
      <c r="E577" s="70" t="s">
        <v>359</v>
      </c>
      <c r="F577" s="70" t="s">
        <v>360</v>
      </c>
      <c r="G577" s="70" t="s">
        <v>122</v>
      </c>
      <c r="H577" s="70" t="s">
        <v>153</v>
      </c>
      <c r="I577" s="70" t="s">
        <v>154</v>
      </c>
      <c r="J577" s="75">
        <v>16325</v>
      </c>
      <c r="K577" s="75">
        <v>72</v>
      </c>
      <c r="L577" s="75">
        <v>70</v>
      </c>
      <c r="M577" s="75">
        <v>142</v>
      </c>
      <c r="N577" s="75">
        <v>10</v>
      </c>
      <c r="O577" s="75">
        <v>8</v>
      </c>
      <c r="P577" s="75">
        <v>7</v>
      </c>
      <c r="Q577" s="75">
        <v>0</v>
      </c>
      <c r="R577" s="75">
        <v>0</v>
      </c>
      <c r="S577" s="75">
        <v>0</v>
      </c>
      <c r="T577" s="75">
        <v>83486</v>
      </c>
      <c r="U577" s="71">
        <v>15</v>
      </c>
    </row>
    <row r="578" spans="1:21">
      <c r="A578" s="69">
        <v>2014</v>
      </c>
      <c r="B578" s="69" t="s">
        <v>341</v>
      </c>
      <c r="C578" s="69" t="s">
        <v>341</v>
      </c>
      <c r="D578" s="70" t="s">
        <v>158</v>
      </c>
      <c r="E578" s="70" t="s">
        <v>361</v>
      </c>
      <c r="F578" s="70" t="s">
        <v>362</v>
      </c>
      <c r="G578" s="70" t="s">
        <v>122</v>
      </c>
      <c r="H578" s="70" t="s">
        <v>161</v>
      </c>
      <c r="I578" s="70" t="s">
        <v>130</v>
      </c>
      <c r="J578" s="75">
        <v>805</v>
      </c>
      <c r="K578" s="75">
        <v>14</v>
      </c>
      <c r="L578" s="75"/>
      <c r="M578" s="75">
        <v>14</v>
      </c>
      <c r="N578" s="75"/>
      <c r="O578" s="75">
        <v>1</v>
      </c>
      <c r="P578" s="75">
        <v>0</v>
      </c>
      <c r="Q578" s="75">
        <v>0</v>
      </c>
      <c r="R578" s="75">
        <v>0</v>
      </c>
      <c r="S578" s="75">
        <v>0</v>
      </c>
      <c r="T578" s="75">
        <v>8130</v>
      </c>
      <c r="U578" s="71">
        <v>1</v>
      </c>
    </row>
    <row r="579" spans="1:21">
      <c r="A579" s="69">
        <v>2014</v>
      </c>
      <c r="B579" s="69" t="s">
        <v>341</v>
      </c>
      <c r="C579" s="69" t="s">
        <v>341</v>
      </c>
      <c r="D579" s="70" t="s">
        <v>170</v>
      </c>
      <c r="E579" s="70" t="s">
        <v>366</v>
      </c>
      <c r="F579" s="70" t="s">
        <v>367</v>
      </c>
      <c r="G579" s="70" t="s">
        <v>122</v>
      </c>
      <c r="H579" s="70" t="s">
        <v>173</v>
      </c>
      <c r="I579" s="70" t="s">
        <v>91</v>
      </c>
      <c r="J579" s="75">
        <v>77105</v>
      </c>
      <c r="K579" s="75">
        <v>89</v>
      </c>
      <c r="L579" s="75">
        <v>170</v>
      </c>
      <c r="M579" s="75">
        <v>259</v>
      </c>
      <c r="N579" s="75">
        <v>34</v>
      </c>
      <c r="O579" s="75">
        <v>15</v>
      </c>
      <c r="P579" s="75">
        <v>7</v>
      </c>
      <c r="Q579" s="75">
        <v>0</v>
      </c>
      <c r="R579" s="75">
        <v>0</v>
      </c>
      <c r="S579" s="75">
        <v>0</v>
      </c>
      <c r="T579" s="75">
        <v>245333</v>
      </c>
      <c r="U579" s="71">
        <v>22</v>
      </c>
    </row>
    <row r="580" spans="1:21">
      <c r="A580" s="69">
        <v>2014</v>
      </c>
      <c r="B580" s="69" t="s">
        <v>341</v>
      </c>
      <c r="C580" s="69" t="s">
        <v>341</v>
      </c>
      <c r="D580" s="70" t="s">
        <v>368</v>
      </c>
      <c r="E580" s="70" t="s">
        <v>369</v>
      </c>
      <c r="F580" s="70" t="s">
        <v>370</v>
      </c>
      <c r="G580" s="70" t="s">
        <v>122</v>
      </c>
      <c r="H580" s="70" t="s">
        <v>123</v>
      </c>
      <c r="I580" s="70" t="s">
        <v>124</v>
      </c>
      <c r="J580" s="75">
        <v>53714</v>
      </c>
      <c r="K580" s="75">
        <v>132</v>
      </c>
      <c r="L580" s="75">
        <v>73</v>
      </c>
      <c r="M580" s="75">
        <v>205</v>
      </c>
      <c r="N580" s="75"/>
      <c r="O580" s="75"/>
      <c r="P580" s="75"/>
      <c r="Q580" s="75"/>
      <c r="R580" s="75"/>
      <c r="S580" s="75"/>
      <c r="T580" s="75">
        <v>237932</v>
      </c>
      <c r="U580" s="71">
        <v>11</v>
      </c>
    </row>
    <row r="581" spans="1:21">
      <c r="A581" s="69">
        <v>2014</v>
      </c>
      <c r="B581" s="69" t="s">
        <v>371</v>
      </c>
      <c r="C581" s="69" t="s">
        <v>371</v>
      </c>
      <c r="D581" s="70" t="s">
        <v>126</v>
      </c>
      <c r="E581" s="70" t="s">
        <v>372</v>
      </c>
      <c r="F581" s="70" t="s">
        <v>373</v>
      </c>
      <c r="G581" s="70" t="s">
        <v>122</v>
      </c>
      <c r="H581" s="70" t="s">
        <v>129</v>
      </c>
      <c r="I581" s="70" t="s">
        <v>130</v>
      </c>
      <c r="J581" s="75">
        <v>32198</v>
      </c>
      <c r="K581" s="75">
        <v>57</v>
      </c>
      <c r="L581" s="75">
        <v>118</v>
      </c>
      <c r="M581" s="75">
        <v>175</v>
      </c>
      <c r="N581" s="75">
        <v>17</v>
      </c>
      <c r="O581" s="75">
        <v>10</v>
      </c>
      <c r="P581" s="75">
        <v>7</v>
      </c>
      <c r="Q581" s="75">
        <v>0</v>
      </c>
      <c r="R581" s="75">
        <v>0</v>
      </c>
      <c r="S581" s="75">
        <v>0</v>
      </c>
      <c r="T581" s="75">
        <v>269279</v>
      </c>
      <c r="U581" s="71">
        <v>17</v>
      </c>
    </row>
    <row r="582" spans="1:21">
      <c r="A582" s="69">
        <v>2014</v>
      </c>
      <c r="B582" s="69" t="s">
        <v>371</v>
      </c>
      <c r="C582" s="69" t="s">
        <v>371</v>
      </c>
      <c r="D582" s="70" t="s">
        <v>374</v>
      </c>
      <c r="E582" s="70" t="s">
        <v>375</v>
      </c>
      <c r="F582" s="70" t="s">
        <v>376</v>
      </c>
      <c r="G582" s="70" t="s">
        <v>122</v>
      </c>
      <c r="H582" s="70" t="s">
        <v>123</v>
      </c>
      <c r="I582" s="70" t="s">
        <v>124</v>
      </c>
      <c r="J582" s="75">
        <v>21743</v>
      </c>
      <c r="K582" s="75">
        <v>17</v>
      </c>
      <c r="L582" s="75">
        <v>101</v>
      </c>
      <c r="M582" s="75">
        <v>118</v>
      </c>
      <c r="N582" s="75">
        <v>19</v>
      </c>
      <c r="O582" s="75">
        <v>14</v>
      </c>
      <c r="P582" s="75">
        <v>8</v>
      </c>
      <c r="Q582" s="75">
        <v>0</v>
      </c>
      <c r="R582" s="75">
        <v>0</v>
      </c>
      <c r="S582" s="75">
        <v>0</v>
      </c>
      <c r="T582" s="75">
        <v>167286</v>
      </c>
      <c r="U582" s="71">
        <v>22</v>
      </c>
    </row>
    <row r="583" spans="1:21">
      <c r="A583" s="69">
        <v>2014</v>
      </c>
      <c r="B583" s="69" t="s">
        <v>371</v>
      </c>
      <c r="C583" s="69" t="s">
        <v>371</v>
      </c>
      <c r="D583" s="70" t="s">
        <v>310</v>
      </c>
      <c r="E583" s="70" t="s">
        <v>377</v>
      </c>
      <c r="F583" s="70" t="s">
        <v>378</v>
      </c>
      <c r="G583" s="70" t="s">
        <v>122</v>
      </c>
      <c r="H583" s="70" t="s">
        <v>123</v>
      </c>
      <c r="I583" s="70" t="s">
        <v>124</v>
      </c>
      <c r="J583" s="75"/>
      <c r="K583" s="75"/>
      <c r="L583" s="75"/>
      <c r="M583" s="75">
        <v>0</v>
      </c>
      <c r="N583" s="75"/>
      <c r="O583" s="75">
        <v>0</v>
      </c>
      <c r="P583" s="75">
        <v>0</v>
      </c>
      <c r="Q583" s="75">
        <v>0</v>
      </c>
      <c r="R583" s="75">
        <v>0</v>
      </c>
      <c r="S583" s="75">
        <v>0</v>
      </c>
      <c r="T583" s="75"/>
      <c r="U583" s="71">
        <v>0</v>
      </c>
    </row>
    <row r="584" spans="1:21">
      <c r="A584" s="69">
        <v>2014</v>
      </c>
      <c r="B584" s="69" t="s">
        <v>371</v>
      </c>
      <c r="C584" s="69" t="s">
        <v>371</v>
      </c>
      <c r="D584" s="70" t="s">
        <v>134</v>
      </c>
      <c r="E584" s="70" t="s">
        <v>382</v>
      </c>
      <c r="F584" s="70" t="s">
        <v>383</v>
      </c>
      <c r="G584" s="70" t="s">
        <v>122</v>
      </c>
      <c r="H584" s="70" t="s">
        <v>123</v>
      </c>
      <c r="I584" s="70" t="s">
        <v>124</v>
      </c>
      <c r="J584" s="75"/>
      <c r="K584" s="75"/>
      <c r="L584" s="75"/>
      <c r="M584" s="75">
        <v>0</v>
      </c>
      <c r="N584" s="75"/>
      <c r="O584" s="75">
        <v>0</v>
      </c>
      <c r="P584" s="75">
        <v>0</v>
      </c>
      <c r="Q584" s="75">
        <v>0</v>
      </c>
      <c r="R584" s="75">
        <v>0</v>
      </c>
      <c r="S584" s="75">
        <v>0</v>
      </c>
      <c r="T584" s="75"/>
      <c r="U584" s="71">
        <v>0</v>
      </c>
    </row>
    <row r="585" spans="1:21">
      <c r="A585" s="69">
        <v>2014</v>
      </c>
      <c r="B585" s="69" t="s">
        <v>371</v>
      </c>
      <c r="C585" s="69" t="s">
        <v>371</v>
      </c>
      <c r="D585" s="72" t="s">
        <v>137</v>
      </c>
      <c r="E585" s="70" t="s">
        <v>384</v>
      </c>
      <c r="F585" s="70" t="s">
        <v>385</v>
      </c>
      <c r="G585" s="70" t="s">
        <v>122</v>
      </c>
      <c r="H585" s="70" t="s">
        <v>123</v>
      </c>
      <c r="I585" s="70" t="s">
        <v>124</v>
      </c>
      <c r="J585" s="75">
        <v>132481</v>
      </c>
      <c r="K585" s="75">
        <v>72</v>
      </c>
      <c r="L585" s="75">
        <v>131</v>
      </c>
      <c r="M585" s="75">
        <v>203</v>
      </c>
      <c r="N585" s="75">
        <v>10</v>
      </c>
      <c r="O585" s="75">
        <v>5</v>
      </c>
      <c r="P585" s="75">
        <v>6</v>
      </c>
      <c r="Q585" s="75">
        <v>0</v>
      </c>
      <c r="R585" s="75">
        <v>0</v>
      </c>
      <c r="S585" s="75">
        <v>0</v>
      </c>
      <c r="T585" s="75">
        <v>270111</v>
      </c>
      <c r="U585" s="71">
        <v>11</v>
      </c>
    </row>
    <row r="586" spans="1:21">
      <c r="A586" s="69">
        <v>2014</v>
      </c>
      <c r="B586" s="69" t="s">
        <v>371</v>
      </c>
      <c r="C586" s="69" t="s">
        <v>371</v>
      </c>
      <c r="D586" s="70" t="s">
        <v>249</v>
      </c>
      <c r="E586" s="70" t="s">
        <v>386</v>
      </c>
      <c r="F586" s="70" t="s">
        <v>387</v>
      </c>
      <c r="G586" s="70" t="s">
        <v>122</v>
      </c>
      <c r="H586" s="70" t="s">
        <v>208</v>
      </c>
      <c r="I586" s="70" t="s">
        <v>185</v>
      </c>
      <c r="J586" s="75">
        <v>135128</v>
      </c>
      <c r="K586" s="75">
        <v>122</v>
      </c>
      <c r="L586" s="75"/>
      <c r="M586" s="75">
        <v>122</v>
      </c>
      <c r="N586" s="75">
        <v>54</v>
      </c>
      <c r="O586" s="75">
        <v>23</v>
      </c>
      <c r="P586" s="75">
        <v>14</v>
      </c>
      <c r="Q586" s="75">
        <v>0</v>
      </c>
      <c r="R586" s="75">
        <v>0</v>
      </c>
      <c r="S586" s="75">
        <v>0</v>
      </c>
      <c r="T586" s="75">
        <v>377733</v>
      </c>
      <c r="U586" s="71">
        <v>37</v>
      </c>
    </row>
    <row r="587" spans="1:21">
      <c r="A587" s="69">
        <v>2014</v>
      </c>
      <c r="B587" s="69" t="s">
        <v>371</v>
      </c>
      <c r="C587" s="69" t="s">
        <v>371</v>
      </c>
      <c r="D587" s="70" t="s">
        <v>388</v>
      </c>
      <c r="E587" s="70" t="s">
        <v>389</v>
      </c>
      <c r="F587" s="70" t="s">
        <v>390</v>
      </c>
      <c r="G587" s="70" t="s">
        <v>122</v>
      </c>
      <c r="H587" s="70" t="s">
        <v>123</v>
      </c>
      <c r="I587" s="70" t="s">
        <v>124</v>
      </c>
      <c r="J587" s="75">
        <v>662</v>
      </c>
      <c r="K587" s="75">
        <v>15</v>
      </c>
      <c r="L587" s="75">
        <v>18</v>
      </c>
      <c r="M587" s="75">
        <v>33</v>
      </c>
      <c r="N587" s="75"/>
      <c r="O587" s="75">
        <v>1</v>
      </c>
      <c r="P587" s="75">
        <v>2</v>
      </c>
      <c r="Q587" s="75">
        <v>0</v>
      </c>
      <c r="R587" s="75">
        <v>0</v>
      </c>
      <c r="S587" s="75">
        <v>0</v>
      </c>
      <c r="T587" s="75">
        <v>35059</v>
      </c>
      <c r="U587" s="71">
        <v>3</v>
      </c>
    </row>
    <row r="588" spans="1:21">
      <c r="A588" s="69">
        <v>2014</v>
      </c>
      <c r="B588" s="69" t="s">
        <v>371</v>
      </c>
      <c r="C588" s="69" t="s">
        <v>371</v>
      </c>
      <c r="D588" s="70" t="s">
        <v>391</v>
      </c>
      <c r="E588" s="70" t="s">
        <v>392</v>
      </c>
      <c r="F588" s="70" t="s">
        <v>480</v>
      </c>
      <c r="G588" s="70" t="s">
        <v>122</v>
      </c>
      <c r="H588" s="70" t="s">
        <v>123</v>
      </c>
      <c r="I588" s="70" t="s">
        <v>124</v>
      </c>
      <c r="J588" s="75">
        <v>1488</v>
      </c>
      <c r="K588" s="75">
        <v>20</v>
      </c>
      <c r="L588" s="75">
        <v>62</v>
      </c>
      <c r="M588" s="75">
        <v>82</v>
      </c>
      <c r="N588" s="75"/>
      <c r="O588" s="75"/>
      <c r="P588" s="75"/>
      <c r="Q588" s="75"/>
      <c r="R588" s="75"/>
      <c r="S588" s="75"/>
      <c r="T588" s="75"/>
      <c r="U588" s="71">
        <v>3</v>
      </c>
    </row>
    <row r="589" spans="1:21">
      <c r="A589" s="69">
        <v>2014</v>
      </c>
      <c r="B589" s="69" t="s">
        <v>371</v>
      </c>
      <c r="C589" s="69" t="s">
        <v>371</v>
      </c>
      <c r="D589" s="70" t="s">
        <v>143</v>
      </c>
      <c r="E589" s="70" t="s">
        <v>394</v>
      </c>
      <c r="F589" s="70" t="s">
        <v>395</v>
      </c>
      <c r="G589" s="70" t="s">
        <v>122</v>
      </c>
      <c r="H589" s="70" t="s">
        <v>146</v>
      </c>
      <c r="I589" s="70" t="s">
        <v>130</v>
      </c>
      <c r="J589" s="75">
        <v>106726</v>
      </c>
      <c r="K589" s="75">
        <v>39</v>
      </c>
      <c r="L589" s="75">
        <v>185</v>
      </c>
      <c r="M589" s="75">
        <v>224</v>
      </c>
      <c r="N589" s="75">
        <v>27</v>
      </c>
      <c r="O589" s="75">
        <v>28</v>
      </c>
      <c r="P589" s="75">
        <v>8</v>
      </c>
      <c r="Q589" s="75">
        <v>0</v>
      </c>
      <c r="R589" s="75">
        <v>0</v>
      </c>
      <c r="S589" s="75">
        <v>0</v>
      </c>
      <c r="T589" s="75">
        <v>285566</v>
      </c>
      <c r="U589" s="71">
        <v>36</v>
      </c>
    </row>
    <row r="590" spans="1:21">
      <c r="A590" s="69">
        <v>2014</v>
      </c>
      <c r="B590" s="69" t="s">
        <v>371</v>
      </c>
      <c r="C590" s="69" t="s">
        <v>371</v>
      </c>
      <c r="D590" s="70" t="s">
        <v>260</v>
      </c>
      <c r="E590" s="70" t="s">
        <v>396</v>
      </c>
      <c r="F590" s="70" t="s">
        <v>397</v>
      </c>
      <c r="G590" s="70" t="s">
        <v>122</v>
      </c>
      <c r="H590" s="70" t="s">
        <v>123</v>
      </c>
      <c r="I590" s="70" t="s">
        <v>124</v>
      </c>
      <c r="J590" s="75">
        <v>558</v>
      </c>
      <c r="K590" s="75">
        <v>29</v>
      </c>
      <c r="L590" s="75">
        <v>30</v>
      </c>
      <c r="M590" s="75">
        <v>59</v>
      </c>
      <c r="N590" s="75"/>
      <c r="O590" s="75">
        <v>1</v>
      </c>
      <c r="P590" s="75">
        <v>0</v>
      </c>
      <c r="Q590" s="75">
        <v>0</v>
      </c>
      <c r="R590" s="75">
        <v>0</v>
      </c>
      <c r="S590" s="75">
        <v>0</v>
      </c>
      <c r="T590" s="75">
        <v>254033</v>
      </c>
      <c r="U590" s="71">
        <v>1</v>
      </c>
    </row>
    <row r="591" spans="1:21">
      <c r="A591" s="69">
        <v>2014</v>
      </c>
      <c r="B591" s="69" t="s">
        <v>371</v>
      </c>
      <c r="C591" s="69" t="s">
        <v>371</v>
      </c>
      <c r="D591" s="70" t="s">
        <v>147</v>
      </c>
      <c r="E591" s="70" t="s">
        <v>398</v>
      </c>
      <c r="F591" s="70" t="s">
        <v>212</v>
      </c>
      <c r="G591" s="70" t="s">
        <v>122</v>
      </c>
      <c r="H591" s="70" t="s">
        <v>123</v>
      </c>
      <c r="I591" s="70" t="s">
        <v>124</v>
      </c>
      <c r="J591" s="75">
        <v>23608</v>
      </c>
      <c r="K591" s="75">
        <v>12</v>
      </c>
      <c r="L591" s="75">
        <v>102</v>
      </c>
      <c r="M591" s="75">
        <v>114</v>
      </c>
      <c r="N591" s="75">
        <v>2</v>
      </c>
      <c r="O591" s="75">
        <v>4</v>
      </c>
      <c r="P591" s="75">
        <v>3</v>
      </c>
      <c r="Q591" s="75">
        <v>0</v>
      </c>
      <c r="R591" s="75">
        <v>0</v>
      </c>
      <c r="S591" s="75">
        <v>0</v>
      </c>
      <c r="T591" s="75">
        <v>31554</v>
      </c>
      <c r="U591" s="71">
        <v>7</v>
      </c>
    </row>
    <row r="592" spans="1:21">
      <c r="A592" s="69">
        <v>2014</v>
      </c>
      <c r="B592" s="69" t="s">
        <v>371</v>
      </c>
      <c r="C592" s="69" t="s">
        <v>371</v>
      </c>
      <c r="D592" s="70" t="s">
        <v>150</v>
      </c>
      <c r="E592" s="70" t="s">
        <v>400</v>
      </c>
      <c r="F592" s="70" t="s">
        <v>401</v>
      </c>
      <c r="G592" s="70" t="s">
        <v>122</v>
      </c>
      <c r="H592" s="70" t="s">
        <v>153</v>
      </c>
      <c r="I592" s="70" t="s">
        <v>154</v>
      </c>
      <c r="J592" s="75">
        <v>24162</v>
      </c>
      <c r="K592" s="75">
        <v>27</v>
      </c>
      <c r="L592" s="75">
        <v>135</v>
      </c>
      <c r="M592" s="75">
        <v>162</v>
      </c>
      <c r="N592" s="75">
        <v>14</v>
      </c>
      <c r="O592" s="75">
        <v>9</v>
      </c>
      <c r="P592" s="75">
        <v>5</v>
      </c>
      <c r="Q592" s="75">
        <v>0</v>
      </c>
      <c r="R592" s="75">
        <v>0</v>
      </c>
      <c r="S592" s="75">
        <v>0</v>
      </c>
      <c r="T592" s="75">
        <v>74000</v>
      </c>
      <c r="U592" s="71">
        <v>14</v>
      </c>
    </row>
    <row r="593" spans="1:21">
      <c r="A593" s="69">
        <v>2014</v>
      </c>
      <c r="B593" s="69" t="s">
        <v>371</v>
      </c>
      <c r="C593" s="69" t="s">
        <v>371</v>
      </c>
      <c r="D593" s="70" t="s">
        <v>158</v>
      </c>
      <c r="E593" s="70" t="s">
        <v>402</v>
      </c>
      <c r="F593" s="70" t="s">
        <v>403</v>
      </c>
      <c r="G593" s="70" t="s">
        <v>122</v>
      </c>
      <c r="H593" s="70" t="s">
        <v>161</v>
      </c>
      <c r="I593" s="70" t="s">
        <v>130</v>
      </c>
      <c r="J593" s="75">
        <v>246126</v>
      </c>
      <c r="K593" s="75">
        <v>387</v>
      </c>
      <c r="L593" s="75">
        <v>641</v>
      </c>
      <c r="M593" s="75">
        <v>1028</v>
      </c>
      <c r="N593" s="75">
        <v>95</v>
      </c>
      <c r="O593" s="75">
        <v>47</v>
      </c>
      <c r="P593" s="75">
        <v>45</v>
      </c>
      <c r="Q593" s="75">
        <v>0</v>
      </c>
      <c r="R593" s="75">
        <v>0</v>
      </c>
      <c r="S593" s="75">
        <v>0</v>
      </c>
      <c r="T593" s="75">
        <v>738742</v>
      </c>
      <c r="U593" s="71">
        <v>92</v>
      </c>
    </row>
    <row r="594" spans="1:21">
      <c r="A594" s="69">
        <v>2014</v>
      </c>
      <c r="B594" s="69" t="s">
        <v>371</v>
      </c>
      <c r="C594" s="69" t="s">
        <v>371</v>
      </c>
      <c r="D594" s="70" t="s">
        <v>363</v>
      </c>
      <c r="E594" s="70" t="s">
        <v>404</v>
      </c>
      <c r="F594" s="70" t="s">
        <v>405</v>
      </c>
      <c r="G594" s="70" t="s">
        <v>122</v>
      </c>
      <c r="H594" s="70" t="s">
        <v>123</v>
      </c>
      <c r="I594" s="70" t="s">
        <v>124</v>
      </c>
      <c r="J594" s="75">
        <v>20781</v>
      </c>
      <c r="K594" s="75">
        <v>42</v>
      </c>
      <c r="L594" s="75">
        <v>86</v>
      </c>
      <c r="M594" s="75">
        <v>128</v>
      </c>
      <c r="N594" s="75"/>
      <c r="O594" s="75">
        <v>8</v>
      </c>
      <c r="P594" s="75">
        <v>0</v>
      </c>
      <c r="Q594" s="75">
        <v>0</v>
      </c>
      <c r="R594" s="75">
        <v>0</v>
      </c>
      <c r="S594" s="75">
        <v>0</v>
      </c>
      <c r="T594" s="75">
        <v>139694</v>
      </c>
      <c r="U594" s="71">
        <v>8</v>
      </c>
    </row>
    <row r="595" spans="1:21">
      <c r="A595" s="69">
        <v>2014</v>
      </c>
      <c r="B595" s="69" t="s">
        <v>371</v>
      </c>
      <c r="C595" s="69" t="s">
        <v>371</v>
      </c>
      <c r="D595" s="70" t="s">
        <v>228</v>
      </c>
      <c r="E595" s="70" t="s">
        <v>406</v>
      </c>
      <c r="F595" s="70" t="s">
        <v>407</v>
      </c>
      <c r="G595" s="70" t="s">
        <v>122</v>
      </c>
      <c r="H595" s="70" t="s">
        <v>123</v>
      </c>
      <c r="I595" s="70" t="s">
        <v>124</v>
      </c>
      <c r="J595" s="75">
        <v>942</v>
      </c>
      <c r="K595" s="75">
        <v>10</v>
      </c>
      <c r="L595" s="75">
        <v>16</v>
      </c>
      <c r="M595" s="75">
        <v>26</v>
      </c>
      <c r="N595" s="75"/>
      <c r="O595" s="75">
        <v>1</v>
      </c>
      <c r="P595" s="75">
        <v>0</v>
      </c>
      <c r="Q595" s="75">
        <v>0</v>
      </c>
      <c r="R595" s="75">
        <v>0</v>
      </c>
      <c r="S595" s="75">
        <v>0</v>
      </c>
      <c r="T595" s="75">
        <v>38904</v>
      </c>
      <c r="U595" s="71">
        <v>1</v>
      </c>
    </row>
    <row r="596" spans="1:21">
      <c r="A596" s="69">
        <v>2014</v>
      </c>
      <c r="B596" s="69" t="s">
        <v>371</v>
      </c>
      <c r="C596" s="69" t="s">
        <v>371</v>
      </c>
      <c r="D596" s="70" t="s">
        <v>271</v>
      </c>
      <c r="E596" s="70" t="s">
        <v>408</v>
      </c>
      <c r="F596" s="70" t="s">
        <v>409</v>
      </c>
      <c r="G596" s="70" t="s">
        <v>122</v>
      </c>
      <c r="H596" s="70" t="s">
        <v>123</v>
      </c>
      <c r="I596" s="70" t="s">
        <v>124</v>
      </c>
      <c r="J596" s="75">
        <v>106</v>
      </c>
      <c r="K596" s="75">
        <v>29</v>
      </c>
      <c r="L596" s="75">
        <v>2</v>
      </c>
      <c r="M596" s="75">
        <v>31</v>
      </c>
      <c r="N596" s="75"/>
      <c r="O596" s="75">
        <v>1</v>
      </c>
      <c r="P596" s="75">
        <v>0</v>
      </c>
      <c r="Q596" s="75">
        <v>0</v>
      </c>
      <c r="R596" s="75">
        <v>0</v>
      </c>
      <c r="S596" s="75">
        <v>0</v>
      </c>
      <c r="T596" s="75">
        <v>68977</v>
      </c>
      <c r="U596" s="71">
        <v>1</v>
      </c>
    </row>
    <row r="597" spans="1:21">
      <c r="A597" s="69">
        <v>2014</v>
      </c>
      <c r="B597" s="69" t="s">
        <v>371</v>
      </c>
      <c r="C597" s="69" t="s">
        <v>371</v>
      </c>
      <c r="D597" s="70" t="s">
        <v>410</v>
      </c>
      <c r="E597" s="70" t="s">
        <v>411</v>
      </c>
      <c r="F597" s="70" t="s">
        <v>412</v>
      </c>
      <c r="G597" s="70" t="s">
        <v>122</v>
      </c>
      <c r="H597" s="70" t="s">
        <v>123</v>
      </c>
      <c r="I597" s="70" t="s">
        <v>124</v>
      </c>
      <c r="J597" s="75">
        <v>112283</v>
      </c>
      <c r="K597" s="75">
        <v>46</v>
      </c>
      <c r="L597" s="75">
        <v>253</v>
      </c>
      <c r="M597" s="75">
        <v>299</v>
      </c>
      <c r="N597" s="75">
        <v>25</v>
      </c>
      <c r="O597" s="75">
        <v>6</v>
      </c>
      <c r="P597" s="75">
        <v>25</v>
      </c>
      <c r="Q597" s="75">
        <v>0</v>
      </c>
      <c r="R597" s="75">
        <v>0</v>
      </c>
      <c r="S597" s="75">
        <v>0</v>
      </c>
      <c r="T597" s="75">
        <v>235840</v>
      </c>
      <c r="U597" s="71">
        <v>31</v>
      </c>
    </row>
    <row r="598" spans="1:21">
      <c r="A598" s="69">
        <v>2014</v>
      </c>
      <c r="B598" s="69" t="s">
        <v>371</v>
      </c>
      <c r="C598" s="69" t="s">
        <v>371</v>
      </c>
      <c r="D598" s="70" t="s">
        <v>165</v>
      </c>
      <c r="E598" s="70" t="s">
        <v>413</v>
      </c>
      <c r="F598" s="70" t="s">
        <v>414</v>
      </c>
      <c r="G598" s="70" t="s">
        <v>122</v>
      </c>
      <c r="H598" s="70" t="s">
        <v>168</v>
      </c>
      <c r="I598" s="70" t="s">
        <v>169</v>
      </c>
      <c r="J598" s="75">
        <v>5682</v>
      </c>
      <c r="K598" s="75">
        <v>16</v>
      </c>
      <c r="L598" s="75">
        <v>63</v>
      </c>
      <c r="M598" s="75">
        <v>79</v>
      </c>
      <c r="N598" s="75">
        <v>5</v>
      </c>
      <c r="O598" s="75">
        <v>5</v>
      </c>
      <c r="P598" s="75">
        <v>1</v>
      </c>
      <c r="Q598" s="75">
        <v>0</v>
      </c>
      <c r="R598" s="75">
        <v>0</v>
      </c>
      <c r="S598" s="75">
        <v>0</v>
      </c>
      <c r="T598" s="75">
        <v>122217</v>
      </c>
      <c r="U598" s="71">
        <v>6</v>
      </c>
    </row>
    <row r="599" spans="1:21">
      <c r="A599" s="69">
        <v>2014</v>
      </c>
      <c r="B599" s="69" t="s">
        <v>371</v>
      </c>
      <c r="C599" s="69" t="s">
        <v>371</v>
      </c>
      <c r="D599" s="70" t="s">
        <v>170</v>
      </c>
      <c r="E599" s="70" t="s">
        <v>415</v>
      </c>
      <c r="F599" s="70" t="s">
        <v>416</v>
      </c>
      <c r="G599" s="70" t="s">
        <v>122</v>
      </c>
      <c r="H599" s="70" t="s">
        <v>173</v>
      </c>
      <c r="I599" s="70" t="s">
        <v>91</v>
      </c>
      <c r="J599" s="75">
        <v>271436</v>
      </c>
      <c r="K599" s="75">
        <v>135</v>
      </c>
      <c r="L599" s="75">
        <v>217</v>
      </c>
      <c r="M599" s="75">
        <v>352</v>
      </c>
      <c r="N599" s="75"/>
      <c r="O599" s="75">
        <v>82</v>
      </c>
      <c r="P599" s="75">
        <v>39</v>
      </c>
      <c r="Q599" s="75">
        <v>0</v>
      </c>
      <c r="R599" s="75">
        <v>0</v>
      </c>
      <c r="S599" s="75">
        <v>0</v>
      </c>
      <c r="T599" s="75">
        <v>569602</v>
      </c>
      <c r="U599" s="71">
        <v>121</v>
      </c>
    </row>
    <row r="600" spans="1:21">
      <c r="A600" s="69">
        <v>2014</v>
      </c>
      <c r="B600" s="69" t="s">
        <v>371</v>
      </c>
      <c r="C600" s="69" t="s">
        <v>371</v>
      </c>
      <c r="D600" s="70" t="s">
        <v>417</v>
      </c>
      <c r="E600" s="70" t="s">
        <v>418</v>
      </c>
      <c r="F600" s="70" t="s">
        <v>481</v>
      </c>
      <c r="G600" s="70" t="s">
        <v>122</v>
      </c>
      <c r="H600" s="70" t="s">
        <v>123</v>
      </c>
      <c r="I600" s="70" t="s">
        <v>124</v>
      </c>
      <c r="J600" s="75">
        <v>3370</v>
      </c>
      <c r="K600" s="75">
        <v>15</v>
      </c>
      <c r="L600" s="75">
        <v>53</v>
      </c>
      <c r="M600" s="75">
        <v>68</v>
      </c>
      <c r="N600" s="75"/>
      <c r="O600" s="75"/>
      <c r="P600" s="75"/>
      <c r="Q600" s="75"/>
      <c r="R600" s="75"/>
      <c r="S600" s="75"/>
      <c r="T600" s="75">
        <v>27470</v>
      </c>
      <c r="U600" s="71">
        <v>3</v>
      </c>
    </row>
    <row r="601" spans="1:21">
      <c r="A601" s="69">
        <v>2014</v>
      </c>
      <c r="B601" s="69" t="s">
        <v>371</v>
      </c>
      <c r="C601" s="69" t="s">
        <v>371</v>
      </c>
      <c r="D601" s="70" t="s">
        <v>181</v>
      </c>
      <c r="E601" s="70" t="s">
        <v>420</v>
      </c>
      <c r="F601" s="70" t="s">
        <v>421</v>
      </c>
      <c r="G601" s="70" t="s">
        <v>122</v>
      </c>
      <c r="H601" s="70" t="s">
        <v>184</v>
      </c>
      <c r="I601" s="70" t="s">
        <v>185</v>
      </c>
      <c r="J601" s="75">
        <v>180496</v>
      </c>
      <c r="K601" s="75">
        <v>228</v>
      </c>
      <c r="L601" s="75">
        <v>539</v>
      </c>
      <c r="M601" s="75">
        <v>767</v>
      </c>
      <c r="N601" s="75">
        <v>45</v>
      </c>
      <c r="O601" s="75">
        <v>35</v>
      </c>
      <c r="P601" s="75">
        <v>13</v>
      </c>
      <c r="Q601" s="75">
        <v>0</v>
      </c>
      <c r="R601" s="75">
        <v>0</v>
      </c>
      <c r="S601" s="75">
        <v>0</v>
      </c>
      <c r="T601" s="75">
        <v>682955</v>
      </c>
      <c r="U601" s="71">
        <v>48</v>
      </c>
    </row>
    <row r="602" spans="1:21">
      <c r="A602" s="69">
        <v>2014</v>
      </c>
      <c r="B602" s="69" t="s">
        <v>371</v>
      </c>
      <c r="C602" s="69" t="s">
        <v>371</v>
      </c>
      <c r="D602" s="70" t="s">
        <v>186</v>
      </c>
      <c r="E602" s="70" t="s">
        <v>422</v>
      </c>
      <c r="F602" s="70" t="s">
        <v>423</v>
      </c>
      <c r="G602" s="70" t="s">
        <v>122</v>
      </c>
      <c r="H602" s="70" t="s">
        <v>189</v>
      </c>
      <c r="I602" s="70" t="s">
        <v>169</v>
      </c>
      <c r="J602" s="75">
        <v>16013</v>
      </c>
      <c r="K602" s="75">
        <v>22</v>
      </c>
      <c r="L602" s="75">
        <v>106</v>
      </c>
      <c r="M602" s="75">
        <v>128</v>
      </c>
      <c r="N602" s="75">
        <v>12</v>
      </c>
      <c r="O602" s="75">
        <v>9</v>
      </c>
      <c r="P602" s="75">
        <v>0</v>
      </c>
      <c r="Q602" s="75">
        <v>0</v>
      </c>
      <c r="R602" s="75">
        <v>0</v>
      </c>
      <c r="S602" s="75">
        <v>0</v>
      </c>
      <c r="T602" s="75">
        <v>135035</v>
      </c>
      <c r="U602" s="71">
        <v>9</v>
      </c>
    </row>
    <row r="603" spans="1:21">
      <c r="A603" s="69">
        <v>2014</v>
      </c>
      <c r="B603" s="69" t="s">
        <v>424</v>
      </c>
      <c r="C603" s="69" t="s">
        <v>424</v>
      </c>
      <c r="D603" s="70" t="s">
        <v>126</v>
      </c>
      <c r="E603" s="70" t="s">
        <v>425</v>
      </c>
      <c r="F603" s="70" t="s">
        <v>426</v>
      </c>
      <c r="G603" s="70" t="s">
        <v>122</v>
      </c>
      <c r="H603" s="70" t="s">
        <v>129</v>
      </c>
      <c r="I603" s="70" t="s">
        <v>130</v>
      </c>
      <c r="J603" s="75">
        <v>46746</v>
      </c>
      <c r="K603" s="75">
        <v>94</v>
      </c>
      <c r="L603" s="75">
        <v>141</v>
      </c>
      <c r="M603" s="75">
        <v>235</v>
      </c>
      <c r="N603" s="75">
        <v>24</v>
      </c>
      <c r="O603" s="75">
        <v>18</v>
      </c>
      <c r="P603" s="75">
        <v>5</v>
      </c>
      <c r="Q603" s="75">
        <v>0</v>
      </c>
      <c r="R603" s="75">
        <v>0</v>
      </c>
      <c r="S603" s="75">
        <v>0</v>
      </c>
      <c r="T603" s="75">
        <v>147887</v>
      </c>
      <c r="U603" s="71">
        <v>23</v>
      </c>
    </row>
    <row r="604" spans="1:21">
      <c r="A604" s="69">
        <v>2014</v>
      </c>
      <c r="B604" s="69" t="s">
        <v>424</v>
      </c>
      <c r="C604" s="69" t="s">
        <v>424</v>
      </c>
      <c r="D604" s="72" t="s">
        <v>349</v>
      </c>
      <c r="E604" s="70" t="s">
        <v>427</v>
      </c>
      <c r="F604" s="70" t="s">
        <v>428</v>
      </c>
      <c r="G604" s="70" t="s">
        <v>122</v>
      </c>
      <c r="H604" s="70" t="s">
        <v>123</v>
      </c>
      <c r="I604" s="70" t="s">
        <v>124</v>
      </c>
      <c r="J604" s="75">
        <v>26464</v>
      </c>
      <c r="K604" s="75">
        <v>72</v>
      </c>
      <c r="L604" s="75">
        <v>93</v>
      </c>
      <c r="M604" s="75">
        <v>165</v>
      </c>
      <c r="N604" s="75">
        <v>5</v>
      </c>
      <c r="O604" s="75">
        <v>7</v>
      </c>
      <c r="P604" s="75">
        <v>2</v>
      </c>
      <c r="Q604" s="75">
        <v>0</v>
      </c>
      <c r="R604" s="75">
        <v>0</v>
      </c>
      <c r="S604" s="75">
        <v>0</v>
      </c>
      <c r="T604" s="75">
        <v>76119</v>
      </c>
      <c r="U604" s="71">
        <v>9</v>
      </c>
    </row>
    <row r="605" spans="1:21">
      <c r="A605" s="69">
        <v>2014</v>
      </c>
      <c r="B605" s="69" t="s">
        <v>424</v>
      </c>
      <c r="C605" s="69" t="s">
        <v>424</v>
      </c>
      <c r="D605" s="70" t="s">
        <v>143</v>
      </c>
      <c r="E605" s="70" t="s">
        <v>429</v>
      </c>
      <c r="F605" s="70" t="s">
        <v>430</v>
      </c>
      <c r="G605" s="70" t="s">
        <v>122</v>
      </c>
      <c r="H605" s="70" t="s">
        <v>146</v>
      </c>
      <c r="I605" s="70" t="s">
        <v>130</v>
      </c>
      <c r="J605" s="75">
        <v>6218</v>
      </c>
      <c r="K605" s="75">
        <v>16</v>
      </c>
      <c r="L605" s="75"/>
      <c r="M605" s="75">
        <v>16</v>
      </c>
      <c r="N605" s="75">
        <v>4</v>
      </c>
      <c r="O605" s="75">
        <v>5</v>
      </c>
      <c r="P605" s="75">
        <v>0</v>
      </c>
      <c r="Q605" s="75">
        <v>0</v>
      </c>
      <c r="R605" s="75">
        <v>0</v>
      </c>
      <c r="S605" s="75">
        <v>0</v>
      </c>
      <c r="T605" s="75">
        <v>27675</v>
      </c>
      <c r="U605" s="71">
        <v>5</v>
      </c>
    </row>
    <row r="606" spans="1:21">
      <c r="A606" s="69">
        <v>2014</v>
      </c>
      <c r="B606" s="69" t="s">
        <v>424</v>
      </c>
      <c r="C606" s="69" t="s">
        <v>424</v>
      </c>
      <c r="D606" s="70" t="s">
        <v>431</v>
      </c>
      <c r="E606" s="70" t="s">
        <v>432</v>
      </c>
      <c r="F606" s="70" t="s">
        <v>433</v>
      </c>
      <c r="G606" s="70" t="s">
        <v>122</v>
      </c>
      <c r="H606" s="70" t="s">
        <v>123</v>
      </c>
      <c r="I606" s="70" t="s">
        <v>124</v>
      </c>
      <c r="J606" s="75">
        <v>148390</v>
      </c>
      <c r="K606" s="75">
        <v>38</v>
      </c>
      <c r="L606" s="75">
        <v>121</v>
      </c>
      <c r="M606" s="75">
        <v>159</v>
      </c>
      <c r="N606" s="75">
        <v>1</v>
      </c>
      <c r="O606" s="75">
        <v>6</v>
      </c>
      <c r="P606" s="75">
        <v>21</v>
      </c>
      <c r="Q606" s="75">
        <v>0</v>
      </c>
      <c r="R606" s="75">
        <v>0</v>
      </c>
      <c r="S606" s="75">
        <v>0</v>
      </c>
      <c r="T606" s="75">
        <v>49385</v>
      </c>
      <c r="U606" s="71">
        <v>27</v>
      </c>
    </row>
    <row r="607" spans="1:21">
      <c r="A607" s="69">
        <v>2014</v>
      </c>
      <c r="B607" s="69" t="s">
        <v>424</v>
      </c>
      <c r="C607" s="69" t="s">
        <v>424</v>
      </c>
      <c r="D607" s="70" t="s">
        <v>147</v>
      </c>
      <c r="E607" s="70" t="s">
        <v>434</v>
      </c>
      <c r="F607" s="70" t="s">
        <v>435</v>
      </c>
      <c r="G607" s="70" t="s">
        <v>122</v>
      </c>
      <c r="H607" s="70" t="s">
        <v>123</v>
      </c>
      <c r="I607" s="70" t="s">
        <v>124</v>
      </c>
      <c r="J607" s="75">
        <v>8091</v>
      </c>
      <c r="K607" s="75">
        <v>14</v>
      </c>
      <c r="L607" s="75"/>
      <c r="M607" s="75">
        <v>14</v>
      </c>
      <c r="N607" s="75">
        <v>39</v>
      </c>
      <c r="O607" s="75">
        <v>2</v>
      </c>
      <c r="P607" s="75">
        <v>0</v>
      </c>
      <c r="Q607" s="75">
        <v>0</v>
      </c>
      <c r="R607" s="75">
        <v>0</v>
      </c>
      <c r="S607" s="75">
        <v>0</v>
      </c>
      <c r="T607" s="75">
        <v>5682</v>
      </c>
      <c r="U607" s="71">
        <v>2</v>
      </c>
    </row>
    <row r="608" spans="1:21">
      <c r="A608" s="69">
        <v>2014</v>
      </c>
      <c r="B608" s="69" t="s">
        <v>424</v>
      </c>
      <c r="C608" s="69" t="s">
        <v>424</v>
      </c>
      <c r="D608" s="70" t="s">
        <v>150</v>
      </c>
      <c r="E608" s="70" t="s">
        <v>436</v>
      </c>
      <c r="F608" s="70" t="s">
        <v>437</v>
      </c>
      <c r="G608" s="70" t="s">
        <v>122</v>
      </c>
      <c r="H608" s="70" t="s">
        <v>153</v>
      </c>
      <c r="I608" s="70" t="s">
        <v>154</v>
      </c>
      <c r="J608" s="75">
        <v>15372</v>
      </c>
      <c r="K608" s="75">
        <v>59</v>
      </c>
      <c r="L608" s="75"/>
      <c r="M608" s="75">
        <v>59</v>
      </c>
      <c r="N608" s="75">
        <v>8</v>
      </c>
      <c r="O608" s="75">
        <v>10</v>
      </c>
      <c r="P608" s="75">
        <v>3</v>
      </c>
      <c r="Q608" s="75">
        <v>0</v>
      </c>
      <c r="R608" s="75">
        <v>0</v>
      </c>
      <c r="S608" s="75">
        <v>0</v>
      </c>
      <c r="T608" s="75">
        <v>49924</v>
      </c>
      <c r="U608" s="71">
        <v>13</v>
      </c>
    </row>
    <row r="609" spans="1:21">
      <c r="A609" s="69">
        <v>2014</v>
      </c>
      <c r="B609" s="69" t="s">
        <v>424</v>
      </c>
      <c r="C609" s="69" t="s">
        <v>424</v>
      </c>
      <c r="D609" s="70" t="s">
        <v>438</v>
      </c>
      <c r="E609" s="70" t="s">
        <v>439</v>
      </c>
      <c r="F609" s="70" t="s">
        <v>440</v>
      </c>
      <c r="G609" s="70" t="s">
        <v>122</v>
      </c>
      <c r="H609" s="70" t="s">
        <v>123</v>
      </c>
      <c r="I609" s="70" t="s">
        <v>124</v>
      </c>
      <c r="J609" s="75">
        <v>40974</v>
      </c>
      <c r="K609" s="75">
        <v>89</v>
      </c>
      <c r="L609" s="75"/>
      <c r="M609" s="75">
        <v>89</v>
      </c>
      <c r="N609" s="75">
        <v>23</v>
      </c>
      <c r="O609" s="75">
        <v>5</v>
      </c>
      <c r="P609" s="75">
        <v>7</v>
      </c>
      <c r="Q609" s="75">
        <v>0</v>
      </c>
      <c r="R609" s="75">
        <v>0</v>
      </c>
      <c r="S609" s="75">
        <v>0</v>
      </c>
      <c r="T609" s="75">
        <v>110352</v>
      </c>
      <c r="U609" s="71">
        <v>12</v>
      </c>
    </row>
    <row r="610" spans="1:21">
      <c r="A610" s="69">
        <v>2014</v>
      </c>
      <c r="B610" s="69" t="s">
        <v>424</v>
      </c>
      <c r="C610" s="69" t="s">
        <v>424</v>
      </c>
      <c r="D610" s="70" t="s">
        <v>217</v>
      </c>
      <c r="E610" s="70" t="s">
        <v>444</v>
      </c>
      <c r="F610" s="70" t="s">
        <v>445</v>
      </c>
      <c r="G610" s="70" t="s">
        <v>122</v>
      </c>
      <c r="H610" s="70" t="s">
        <v>220</v>
      </c>
      <c r="I610" s="70" t="s">
        <v>85</v>
      </c>
      <c r="J610" s="75"/>
      <c r="K610" s="75"/>
      <c r="L610" s="75"/>
      <c r="M610" s="75">
        <v>0</v>
      </c>
      <c r="N610" s="75"/>
      <c r="O610" s="75">
        <v>1</v>
      </c>
      <c r="P610" s="75">
        <v>0</v>
      </c>
      <c r="Q610" s="75">
        <v>0</v>
      </c>
      <c r="R610" s="75">
        <v>0</v>
      </c>
      <c r="S610" s="75">
        <v>0</v>
      </c>
      <c r="T610" s="75"/>
      <c r="U610" s="71">
        <v>1</v>
      </c>
    </row>
    <row r="611" spans="1:21">
      <c r="A611" s="69">
        <v>2014</v>
      </c>
      <c r="B611" s="69" t="s">
        <v>424</v>
      </c>
      <c r="C611" s="69" t="s">
        <v>424</v>
      </c>
      <c r="D611" s="70" t="s">
        <v>165</v>
      </c>
      <c r="E611" s="70" t="s">
        <v>446</v>
      </c>
      <c r="F611" s="70" t="s">
        <v>447</v>
      </c>
      <c r="G611" s="70" t="s">
        <v>122</v>
      </c>
      <c r="H611" s="70" t="s">
        <v>168</v>
      </c>
      <c r="I611" s="70" t="s">
        <v>169</v>
      </c>
      <c r="J611" s="75">
        <v>9994</v>
      </c>
      <c r="K611" s="75">
        <v>13</v>
      </c>
      <c r="L611" s="75"/>
      <c r="M611" s="75">
        <v>13</v>
      </c>
      <c r="N611" s="75">
        <v>7</v>
      </c>
      <c r="O611" s="75">
        <v>6</v>
      </c>
      <c r="P611" s="75">
        <v>0</v>
      </c>
      <c r="Q611" s="75">
        <v>0</v>
      </c>
      <c r="R611" s="75">
        <v>0</v>
      </c>
      <c r="S611" s="75">
        <v>0</v>
      </c>
      <c r="T611" s="75">
        <v>160431</v>
      </c>
      <c r="U611" s="71">
        <v>6</v>
      </c>
    </row>
    <row r="612" spans="1:21">
      <c r="A612" s="69">
        <v>2014</v>
      </c>
      <c r="B612" s="69" t="s">
        <v>424</v>
      </c>
      <c r="C612" s="69" t="s">
        <v>424</v>
      </c>
      <c r="D612" s="70" t="s">
        <v>170</v>
      </c>
      <c r="E612" s="70" t="s">
        <v>448</v>
      </c>
      <c r="F612" s="70" t="s">
        <v>449</v>
      </c>
      <c r="G612" s="70" t="s">
        <v>122</v>
      </c>
      <c r="H612" s="70" t="s">
        <v>173</v>
      </c>
      <c r="I612" s="70" t="s">
        <v>91</v>
      </c>
      <c r="J612" s="75">
        <v>183805</v>
      </c>
      <c r="K612" s="75">
        <v>130</v>
      </c>
      <c r="L612" s="75"/>
      <c r="M612" s="75">
        <v>130</v>
      </c>
      <c r="N612" s="75">
        <v>60</v>
      </c>
      <c r="O612" s="75">
        <v>17</v>
      </c>
      <c r="P612" s="75">
        <v>7</v>
      </c>
      <c r="Q612" s="75">
        <v>0</v>
      </c>
      <c r="R612" s="75">
        <v>0</v>
      </c>
      <c r="S612" s="75">
        <v>0</v>
      </c>
      <c r="T612" s="75">
        <v>355884</v>
      </c>
      <c r="U612" s="71">
        <v>24</v>
      </c>
    </row>
    <row r="613" spans="1:21">
      <c r="A613" s="69">
        <v>2014</v>
      </c>
      <c r="B613" s="69" t="s">
        <v>424</v>
      </c>
      <c r="C613" s="69" t="s">
        <v>424</v>
      </c>
      <c r="D613" s="70" t="s">
        <v>177</v>
      </c>
      <c r="E613" s="70" t="s">
        <v>452</v>
      </c>
      <c r="F613" s="70" t="s">
        <v>453</v>
      </c>
      <c r="G613" s="70" t="s">
        <v>122</v>
      </c>
      <c r="H613" s="70" t="s">
        <v>180</v>
      </c>
      <c r="I613" s="70" t="s">
        <v>91</v>
      </c>
      <c r="J613" s="75">
        <v>129172</v>
      </c>
      <c r="K613" s="75">
        <v>161</v>
      </c>
      <c r="L613" s="75">
        <v>196</v>
      </c>
      <c r="M613" s="75">
        <v>357</v>
      </c>
      <c r="N613" s="75"/>
      <c r="O613" s="75">
        <v>18</v>
      </c>
      <c r="P613" s="75">
        <v>13</v>
      </c>
      <c r="Q613" s="75">
        <v>0</v>
      </c>
      <c r="R613" s="75">
        <v>0</v>
      </c>
      <c r="S613" s="75">
        <v>0</v>
      </c>
      <c r="T613" s="75">
        <v>419290</v>
      </c>
      <c r="U613" s="71">
        <v>31</v>
      </c>
    </row>
    <row r="614" spans="1:21">
      <c r="A614" s="69">
        <v>2014</v>
      </c>
      <c r="B614" s="69" t="s">
        <v>424</v>
      </c>
      <c r="C614" s="69" t="s">
        <v>424</v>
      </c>
      <c r="D614" s="70" t="s">
        <v>181</v>
      </c>
      <c r="E614" s="70" t="s">
        <v>454</v>
      </c>
      <c r="F614" s="70" t="s">
        <v>455</v>
      </c>
      <c r="G614" s="70" t="s">
        <v>122</v>
      </c>
      <c r="H614" s="70" t="s">
        <v>184</v>
      </c>
      <c r="I614" s="70" t="s">
        <v>185</v>
      </c>
      <c r="J614" s="75"/>
      <c r="K614" s="75"/>
      <c r="L614" s="75"/>
      <c r="M614" s="75">
        <v>0</v>
      </c>
      <c r="N614" s="75"/>
      <c r="O614" s="75">
        <v>0</v>
      </c>
      <c r="P614" s="75">
        <v>0</v>
      </c>
      <c r="Q614" s="75">
        <v>0</v>
      </c>
      <c r="R614" s="75">
        <v>0</v>
      </c>
      <c r="S614" s="75">
        <v>0</v>
      </c>
      <c r="T614" s="75"/>
      <c r="U614" s="71">
        <v>0</v>
      </c>
    </row>
    <row r="615" spans="1:21">
      <c r="A615" s="69">
        <v>2014</v>
      </c>
      <c r="B615" s="69" t="s">
        <v>424</v>
      </c>
      <c r="C615" s="69" t="s">
        <v>424</v>
      </c>
      <c r="D615" s="70" t="s">
        <v>456</v>
      </c>
      <c r="E615" s="70" t="s">
        <v>457</v>
      </c>
      <c r="F615" s="70" t="s">
        <v>458</v>
      </c>
      <c r="G615" s="70" t="s">
        <v>122</v>
      </c>
      <c r="H615" s="70" t="s">
        <v>123</v>
      </c>
      <c r="I615" s="70" t="s">
        <v>124</v>
      </c>
      <c r="J615" s="75">
        <v>4725</v>
      </c>
      <c r="K615" s="75">
        <v>29</v>
      </c>
      <c r="L615" s="75">
        <v>57</v>
      </c>
      <c r="M615" s="75">
        <v>86</v>
      </c>
      <c r="N615" s="75"/>
      <c r="O615" s="75">
        <v>1</v>
      </c>
      <c r="P615" s="75">
        <v>0</v>
      </c>
      <c r="Q615" s="75">
        <v>0</v>
      </c>
      <c r="R615" s="75">
        <v>0</v>
      </c>
      <c r="S615" s="75">
        <v>0</v>
      </c>
      <c r="T615" s="75"/>
      <c r="U615" s="71">
        <v>1</v>
      </c>
    </row>
    <row r="616" spans="1:21">
      <c r="A616" s="69">
        <v>2014</v>
      </c>
      <c r="B616" s="69" t="s">
        <v>424</v>
      </c>
      <c r="C616" s="69" t="s">
        <v>424</v>
      </c>
      <c r="D616" s="70" t="s">
        <v>459</v>
      </c>
      <c r="E616" s="70" t="s">
        <v>460</v>
      </c>
      <c r="F616" s="70" t="s">
        <v>461</v>
      </c>
      <c r="G616" s="70" t="s">
        <v>122</v>
      </c>
      <c r="H616" s="70" t="s">
        <v>123</v>
      </c>
      <c r="I616" s="70" t="s">
        <v>124</v>
      </c>
      <c r="J616" s="75">
        <v>167031</v>
      </c>
      <c r="K616" s="75">
        <v>162</v>
      </c>
      <c r="L616" s="75">
        <v>148</v>
      </c>
      <c r="M616" s="75">
        <v>310</v>
      </c>
      <c r="N616" s="75"/>
      <c r="O616" s="75">
        <v>22</v>
      </c>
      <c r="P616" s="75">
        <v>22</v>
      </c>
      <c r="Q616" s="75">
        <v>0</v>
      </c>
      <c r="R616" s="75">
        <v>0</v>
      </c>
      <c r="S616" s="75">
        <v>0</v>
      </c>
      <c r="T616" s="75">
        <v>245567</v>
      </c>
      <c r="U616" s="71">
        <v>44</v>
      </c>
    </row>
    <row r="617" spans="1:21">
      <c r="A617" s="69">
        <v>2015</v>
      </c>
      <c r="B617" s="69" t="s">
        <v>118</v>
      </c>
      <c r="C617" s="69" t="s">
        <v>118</v>
      </c>
      <c r="D617" s="72" t="s">
        <v>126</v>
      </c>
      <c r="E617" s="70" t="s">
        <v>127</v>
      </c>
      <c r="F617" s="70" t="s">
        <v>128</v>
      </c>
      <c r="G617" s="70" t="s">
        <v>122</v>
      </c>
      <c r="H617" s="70" t="s">
        <v>129</v>
      </c>
      <c r="I617" s="70" t="s">
        <v>130</v>
      </c>
      <c r="J617" s="75">
        <v>62167</v>
      </c>
      <c r="K617" s="75">
        <v>19</v>
      </c>
      <c r="L617" s="75">
        <v>114</v>
      </c>
      <c r="M617" s="75">
        <v>133</v>
      </c>
      <c r="N617" s="75">
        <v>16</v>
      </c>
      <c r="O617" s="75">
        <v>1</v>
      </c>
      <c r="P617" s="75">
        <v>0</v>
      </c>
      <c r="Q617" s="75">
        <v>0</v>
      </c>
      <c r="R617" s="75">
        <v>0</v>
      </c>
      <c r="S617" s="75">
        <v>0</v>
      </c>
      <c r="T617" s="75">
        <v>270642</v>
      </c>
      <c r="U617" s="71">
        <v>1</v>
      </c>
    </row>
    <row r="618" spans="1:21">
      <c r="A618" s="69">
        <v>2015</v>
      </c>
      <c r="B618" s="69" t="s">
        <v>118</v>
      </c>
      <c r="C618" s="69" t="s">
        <v>118</v>
      </c>
      <c r="D618" s="70" t="s">
        <v>131</v>
      </c>
      <c r="E618" s="70" t="s">
        <v>132</v>
      </c>
      <c r="F618" s="70" t="s">
        <v>133</v>
      </c>
      <c r="G618" s="70" t="s">
        <v>122</v>
      </c>
      <c r="H618" s="70" t="s">
        <v>123</v>
      </c>
      <c r="I618" s="70" t="s">
        <v>124</v>
      </c>
      <c r="J618" s="75">
        <v>75</v>
      </c>
      <c r="K618" s="75">
        <v>20</v>
      </c>
      <c r="L618" s="75">
        <v>31</v>
      </c>
      <c r="M618" s="75">
        <v>51</v>
      </c>
      <c r="N618" s="75"/>
      <c r="O618" s="75">
        <v>12</v>
      </c>
      <c r="P618" s="75">
        <v>3</v>
      </c>
      <c r="Q618" s="75">
        <v>0</v>
      </c>
      <c r="R618" s="75">
        <v>0</v>
      </c>
      <c r="S618" s="75">
        <v>0</v>
      </c>
      <c r="T618" s="75">
        <v>12300</v>
      </c>
      <c r="U618" s="71">
        <v>15</v>
      </c>
    </row>
    <row r="619" spans="1:21">
      <c r="A619" s="69">
        <v>2015</v>
      </c>
      <c r="B619" s="69" t="s">
        <v>118</v>
      </c>
      <c r="C619" s="69" t="s">
        <v>118</v>
      </c>
      <c r="D619" s="70" t="s">
        <v>134</v>
      </c>
      <c r="E619" s="70" t="s">
        <v>135</v>
      </c>
      <c r="F619" s="70" t="s">
        <v>136</v>
      </c>
      <c r="G619" s="70" t="s">
        <v>122</v>
      </c>
      <c r="H619" s="70" t="s">
        <v>471</v>
      </c>
      <c r="I619" s="70" t="s">
        <v>124</v>
      </c>
      <c r="J619" s="75">
        <v>5763</v>
      </c>
      <c r="K619" s="75">
        <v>16</v>
      </c>
      <c r="L619" s="75">
        <v>96</v>
      </c>
      <c r="M619" s="75">
        <v>112</v>
      </c>
      <c r="N619" s="75">
        <v>14</v>
      </c>
      <c r="O619" s="75">
        <v>6</v>
      </c>
      <c r="P619" s="75">
        <v>2</v>
      </c>
      <c r="Q619" s="75">
        <v>0</v>
      </c>
      <c r="R619" s="75">
        <v>0</v>
      </c>
      <c r="S619" s="75">
        <v>0</v>
      </c>
      <c r="T619" s="75">
        <v>124436</v>
      </c>
      <c r="U619" s="71">
        <v>8</v>
      </c>
    </row>
    <row r="620" spans="1:21">
      <c r="A620" s="69">
        <v>2015</v>
      </c>
      <c r="B620" s="69" t="s">
        <v>118</v>
      </c>
      <c r="C620" s="69" t="s">
        <v>118</v>
      </c>
      <c r="D620" s="70" t="s">
        <v>137</v>
      </c>
      <c r="E620" s="70" t="s">
        <v>138</v>
      </c>
      <c r="F620" s="70" t="s">
        <v>139</v>
      </c>
      <c r="G620" s="70" t="s">
        <v>122</v>
      </c>
      <c r="H620" s="70" t="s">
        <v>123</v>
      </c>
      <c r="I620" s="70" t="s">
        <v>124</v>
      </c>
      <c r="J620" s="75">
        <v>18499</v>
      </c>
      <c r="K620" s="75">
        <v>7</v>
      </c>
      <c r="L620" s="75">
        <v>17</v>
      </c>
      <c r="M620" s="75">
        <v>24</v>
      </c>
      <c r="N620" s="75"/>
      <c r="O620" s="75">
        <v>1</v>
      </c>
      <c r="P620" s="75">
        <v>1</v>
      </c>
      <c r="Q620" s="75">
        <v>0</v>
      </c>
      <c r="R620" s="75">
        <v>0</v>
      </c>
      <c r="S620" s="75">
        <v>0</v>
      </c>
      <c r="T620" s="75">
        <v>28142</v>
      </c>
      <c r="U620" s="71">
        <v>2</v>
      </c>
    </row>
    <row r="621" spans="1:21">
      <c r="A621" s="69">
        <v>2015</v>
      </c>
      <c r="B621" s="69" t="s">
        <v>118</v>
      </c>
      <c r="C621" s="69" t="s">
        <v>118</v>
      </c>
      <c r="D621" s="70" t="s">
        <v>140</v>
      </c>
      <c r="E621" s="70" t="s">
        <v>141</v>
      </c>
      <c r="F621" s="70" t="s">
        <v>142</v>
      </c>
      <c r="G621" s="70" t="s">
        <v>122</v>
      </c>
      <c r="H621" s="70" t="s">
        <v>123</v>
      </c>
      <c r="I621" s="70" t="s">
        <v>124</v>
      </c>
      <c r="J621" s="75">
        <v>27748</v>
      </c>
      <c r="K621" s="75"/>
      <c r="L621" s="75"/>
      <c r="M621" s="75">
        <v>0</v>
      </c>
      <c r="N621" s="75">
        <v>8</v>
      </c>
      <c r="O621" s="75">
        <v>7</v>
      </c>
      <c r="P621" s="75">
        <v>7</v>
      </c>
      <c r="Q621" s="75">
        <v>0</v>
      </c>
      <c r="R621" s="75">
        <v>0</v>
      </c>
      <c r="S621" s="75">
        <v>0</v>
      </c>
      <c r="T621" s="75">
        <v>36185</v>
      </c>
      <c r="U621" s="71">
        <v>14</v>
      </c>
    </row>
    <row r="622" spans="1:21">
      <c r="A622" s="69">
        <v>2015</v>
      </c>
      <c r="B622" s="69" t="s">
        <v>118</v>
      </c>
      <c r="C622" s="69" t="s">
        <v>118</v>
      </c>
      <c r="D622" s="70" t="s">
        <v>143</v>
      </c>
      <c r="E622" s="70" t="s">
        <v>144</v>
      </c>
      <c r="F622" s="70" t="s">
        <v>145</v>
      </c>
      <c r="G622" s="70" t="s">
        <v>122</v>
      </c>
      <c r="H622" s="70" t="s">
        <v>146</v>
      </c>
      <c r="I622" s="70" t="s">
        <v>130</v>
      </c>
      <c r="J622" s="75">
        <v>391307</v>
      </c>
      <c r="K622" s="75">
        <v>63</v>
      </c>
      <c r="L622" s="75">
        <v>498</v>
      </c>
      <c r="M622" s="75">
        <v>561</v>
      </c>
      <c r="N622" s="75">
        <v>64</v>
      </c>
      <c r="O622" s="75">
        <v>25</v>
      </c>
      <c r="P622" s="75">
        <v>22</v>
      </c>
      <c r="Q622" s="75">
        <v>0</v>
      </c>
      <c r="R622" s="75">
        <v>0</v>
      </c>
      <c r="S622" s="75">
        <v>0</v>
      </c>
      <c r="T622" s="75">
        <v>850524</v>
      </c>
      <c r="U622" s="71">
        <v>47</v>
      </c>
    </row>
    <row r="623" spans="1:21">
      <c r="A623" s="69">
        <v>2015</v>
      </c>
      <c r="B623" s="69" t="s">
        <v>118</v>
      </c>
      <c r="C623" s="69" t="s">
        <v>118</v>
      </c>
      <c r="D623" s="70" t="s">
        <v>150</v>
      </c>
      <c r="E623" s="70" t="s">
        <v>151</v>
      </c>
      <c r="F623" s="70" t="s">
        <v>152</v>
      </c>
      <c r="G623" s="70" t="s">
        <v>122</v>
      </c>
      <c r="H623" s="70" t="s">
        <v>153</v>
      </c>
      <c r="I623" s="70" t="s">
        <v>154</v>
      </c>
      <c r="J623" s="75">
        <v>20678</v>
      </c>
      <c r="K623" s="75">
        <v>13</v>
      </c>
      <c r="L623" s="75"/>
      <c r="M623" s="75">
        <v>13</v>
      </c>
      <c r="N623" s="75">
        <v>12</v>
      </c>
      <c r="O623" s="75">
        <v>9</v>
      </c>
      <c r="P623" s="75">
        <v>3</v>
      </c>
      <c r="Q623" s="75">
        <v>0</v>
      </c>
      <c r="R623" s="75">
        <v>0</v>
      </c>
      <c r="S623" s="75">
        <v>0</v>
      </c>
      <c r="T623" s="75">
        <v>96798</v>
      </c>
      <c r="U623" s="71">
        <v>12</v>
      </c>
    </row>
    <row r="624" spans="1:21">
      <c r="A624" s="69">
        <v>2015</v>
      </c>
      <c r="B624" s="69" t="s">
        <v>118</v>
      </c>
      <c r="C624" s="69" t="s">
        <v>118</v>
      </c>
      <c r="D624" s="70" t="s">
        <v>158</v>
      </c>
      <c r="E624" s="70" t="s">
        <v>159</v>
      </c>
      <c r="F624" s="70" t="s">
        <v>160</v>
      </c>
      <c r="G624" s="70" t="s">
        <v>122</v>
      </c>
      <c r="H624" s="70" t="s">
        <v>161</v>
      </c>
      <c r="I624" s="70" t="s">
        <v>130</v>
      </c>
      <c r="J624" s="75"/>
      <c r="K624" s="75"/>
      <c r="L624" s="75"/>
      <c r="M624" s="75">
        <v>0</v>
      </c>
      <c r="N624" s="75">
        <v>2</v>
      </c>
      <c r="O624" s="75">
        <v>1</v>
      </c>
      <c r="P624" s="75">
        <v>0</v>
      </c>
      <c r="Q624" s="75">
        <v>0</v>
      </c>
      <c r="R624" s="75">
        <v>0</v>
      </c>
      <c r="S624" s="75">
        <v>0</v>
      </c>
      <c r="T624" s="75"/>
      <c r="U624" s="71">
        <v>1</v>
      </c>
    </row>
    <row r="625" spans="1:21">
      <c r="A625" s="69">
        <v>2015</v>
      </c>
      <c r="B625" s="69" t="s">
        <v>118</v>
      </c>
      <c r="C625" s="69" t="s">
        <v>118</v>
      </c>
      <c r="D625" s="72" t="s">
        <v>162</v>
      </c>
      <c r="E625" s="70" t="s">
        <v>163</v>
      </c>
      <c r="F625" s="70" t="s">
        <v>164</v>
      </c>
      <c r="G625" s="70" t="s">
        <v>122</v>
      </c>
      <c r="H625" s="70" t="s">
        <v>123</v>
      </c>
      <c r="I625" s="70" t="s">
        <v>124</v>
      </c>
      <c r="J625" s="75">
        <v>669</v>
      </c>
      <c r="K625" s="75">
        <v>5</v>
      </c>
      <c r="L625" s="75">
        <v>17</v>
      </c>
      <c r="M625" s="75">
        <v>22</v>
      </c>
      <c r="N625" s="75"/>
      <c r="O625" s="75">
        <v>1</v>
      </c>
      <c r="P625" s="75">
        <v>0</v>
      </c>
      <c r="Q625" s="75">
        <v>0</v>
      </c>
      <c r="R625" s="75">
        <v>0</v>
      </c>
      <c r="S625" s="75">
        <v>0</v>
      </c>
      <c r="T625" s="75">
        <v>17444</v>
      </c>
      <c r="U625" s="71">
        <v>1</v>
      </c>
    </row>
    <row r="626" spans="1:21">
      <c r="A626" s="69">
        <v>2015</v>
      </c>
      <c r="B626" s="69" t="s">
        <v>118</v>
      </c>
      <c r="C626" s="69" t="s">
        <v>118</v>
      </c>
      <c r="D626" s="70" t="s">
        <v>165</v>
      </c>
      <c r="E626" s="70" t="s">
        <v>166</v>
      </c>
      <c r="F626" s="70" t="s">
        <v>167</v>
      </c>
      <c r="G626" s="70" t="s">
        <v>122</v>
      </c>
      <c r="H626" s="70" t="s">
        <v>168</v>
      </c>
      <c r="I626" s="70" t="s">
        <v>169</v>
      </c>
      <c r="J626" s="75">
        <v>131130</v>
      </c>
      <c r="K626" s="75">
        <v>51</v>
      </c>
      <c r="L626" s="75">
        <v>313</v>
      </c>
      <c r="M626" s="75">
        <v>364</v>
      </c>
      <c r="N626" s="75">
        <v>24</v>
      </c>
      <c r="O626" s="75">
        <v>14</v>
      </c>
      <c r="P626" s="75">
        <v>7</v>
      </c>
      <c r="Q626" s="75">
        <v>0</v>
      </c>
      <c r="R626" s="75">
        <v>0</v>
      </c>
      <c r="S626" s="75">
        <v>0</v>
      </c>
      <c r="T626" s="75">
        <v>515759</v>
      </c>
      <c r="U626" s="71">
        <v>21</v>
      </c>
    </row>
    <row r="627" spans="1:21">
      <c r="A627" s="69">
        <v>2015</v>
      </c>
      <c r="B627" s="69" t="s">
        <v>118</v>
      </c>
      <c r="C627" s="69" t="s">
        <v>118</v>
      </c>
      <c r="D627" s="70" t="s">
        <v>170</v>
      </c>
      <c r="E627" s="70" t="s">
        <v>171</v>
      </c>
      <c r="F627" s="70" t="s">
        <v>172</v>
      </c>
      <c r="G627" s="70" t="s">
        <v>122</v>
      </c>
      <c r="H627" s="70" t="s">
        <v>173</v>
      </c>
      <c r="I627" s="70" t="s">
        <v>91</v>
      </c>
      <c r="J627" s="75">
        <v>307085</v>
      </c>
      <c r="K627" s="75">
        <v>89</v>
      </c>
      <c r="L627" s="75">
        <v>315</v>
      </c>
      <c r="M627" s="75">
        <v>404</v>
      </c>
      <c r="N627" s="75">
        <v>83</v>
      </c>
      <c r="O627" s="75">
        <v>21</v>
      </c>
      <c r="P627" s="75">
        <v>12</v>
      </c>
      <c r="Q627" s="75">
        <v>0</v>
      </c>
      <c r="R627" s="75">
        <v>0</v>
      </c>
      <c r="S627" s="75">
        <v>0</v>
      </c>
      <c r="T627" s="75">
        <v>636304</v>
      </c>
      <c r="U627" s="71">
        <v>33</v>
      </c>
    </row>
    <row r="628" spans="1:21">
      <c r="A628" s="69">
        <v>2015</v>
      </c>
      <c r="B628" s="69" t="s">
        <v>118</v>
      </c>
      <c r="C628" s="69" t="s">
        <v>118</v>
      </c>
      <c r="D628" s="70" t="s">
        <v>177</v>
      </c>
      <c r="E628" s="70" t="s">
        <v>178</v>
      </c>
      <c r="F628" s="70" t="s">
        <v>179</v>
      </c>
      <c r="G628" s="70" t="s">
        <v>122</v>
      </c>
      <c r="H628" s="70" t="s">
        <v>180</v>
      </c>
      <c r="I628" s="70" t="s">
        <v>91</v>
      </c>
      <c r="J628" s="75">
        <v>48593</v>
      </c>
      <c r="K628" s="75">
        <v>73</v>
      </c>
      <c r="L628" s="75">
        <v>281</v>
      </c>
      <c r="M628" s="75">
        <v>354</v>
      </c>
      <c r="N628" s="75">
        <v>24</v>
      </c>
      <c r="O628" s="75">
        <v>6</v>
      </c>
      <c r="P628" s="75">
        <v>9</v>
      </c>
      <c r="Q628" s="75">
        <v>0</v>
      </c>
      <c r="R628" s="75">
        <v>0</v>
      </c>
      <c r="S628" s="75">
        <v>0</v>
      </c>
      <c r="T628" s="75">
        <v>280311</v>
      </c>
      <c r="U628" s="71">
        <v>15</v>
      </c>
    </row>
    <row r="629" spans="1:21">
      <c r="A629" s="69">
        <v>2015</v>
      </c>
      <c r="B629" s="69" t="s">
        <v>118</v>
      </c>
      <c r="C629" s="69" t="s">
        <v>118</v>
      </c>
      <c r="D629" s="70" t="s">
        <v>181</v>
      </c>
      <c r="E629" s="70" t="s">
        <v>182</v>
      </c>
      <c r="F629" s="70" t="s">
        <v>183</v>
      </c>
      <c r="G629" s="70" t="s">
        <v>122</v>
      </c>
      <c r="H629" s="70" t="s">
        <v>184</v>
      </c>
      <c r="I629" s="70" t="s">
        <v>185</v>
      </c>
      <c r="J629" s="75">
        <v>32000</v>
      </c>
      <c r="K629" s="75"/>
      <c r="L629" s="75">
        <v>177</v>
      </c>
      <c r="M629" s="75">
        <v>177</v>
      </c>
      <c r="N629" s="75">
        <v>25</v>
      </c>
      <c r="O629" s="75">
        <v>10</v>
      </c>
      <c r="P629" s="75">
        <v>3</v>
      </c>
      <c r="Q629" s="75">
        <v>1</v>
      </c>
      <c r="R629" s="75">
        <v>0</v>
      </c>
      <c r="S629" s="75">
        <v>0</v>
      </c>
      <c r="T629" s="75">
        <v>281858</v>
      </c>
      <c r="U629" s="71">
        <v>14</v>
      </c>
    </row>
    <row r="630" spans="1:21">
      <c r="A630" s="69">
        <v>2015</v>
      </c>
      <c r="B630" s="69" t="s">
        <v>118</v>
      </c>
      <c r="C630" s="69" t="s">
        <v>118</v>
      </c>
      <c r="D630" s="70" t="s">
        <v>186</v>
      </c>
      <c r="E630" s="70" t="s">
        <v>187</v>
      </c>
      <c r="F630" s="70" t="s">
        <v>188</v>
      </c>
      <c r="G630" s="70" t="s">
        <v>122</v>
      </c>
      <c r="H630" s="70" t="s">
        <v>189</v>
      </c>
      <c r="I630" s="70" t="s">
        <v>169</v>
      </c>
      <c r="J630" s="71">
        <v>10339</v>
      </c>
      <c r="K630" s="71">
        <v>63</v>
      </c>
      <c r="L630" s="71">
        <v>498</v>
      </c>
      <c r="M630" s="71">
        <v>561</v>
      </c>
      <c r="N630" s="71">
        <v>23</v>
      </c>
      <c r="O630" s="71">
        <v>8</v>
      </c>
      <c r="P630" s="71">
        <v>10</v>
      </c>
      <c r="Q630" s="71">
        <v>0</v>
      </c>
      <c r="R630" s="71">
        <v>0</v>
      </c>
      <c r="S630" s="71">
        <v>0</v>
      </c>
      <c r="T630" s="71">
        <v>173716</v>
      </c>
      <c r="U630" s="71">
        <v>18</v>
      </c>
    </row>
    <row r="631" spans="1:21">
      <c r="A631" s="69">
        <v>2015</v>
      </c>
      <c r="B631" s="69" t="s">
        <v>190</v>
      </c>
      <c r="C631" s="69" t="s">
        <v>191</v>
      </c>
      <c r="D631" s="72" t="s">
        <v>126</v>
      </c>
      <c r="E631" s="70" t="s">
        <v>192</v>
      </c>
      <c r="F631" s="70" t="s">
        <v>193</v>
      </c>
      <c r="G631" s="70" t="s">
        <v>122</v>
      </c>
      <c r="H631" s="70" t="s">
        <v>129</v>
      </c>
      <c r="I631" s="70" t="s">
        <v>130</v>
      </c>
      <c r="J631" s="71">
        <v>90830</v>
      </c>
      <c r="K631" s="71">
        <v>91</v>
      </c>
      <c r="L631" s="71">
        <v>112</v>
      </c>
      <c r="M631" s="71">
        <v>203</v>
      </c>
      <c r="N631" s="71"/>
      <c r="O631" s="71">
        <v>7</v>
      </c>
      <c r="P631" s="71">
        <v>13</v>
      </c>
      <c r="Q631" s="71">
        <v>0</v>
      </c>
      <c r="R631" s="71">
        <v>0</v>
      </c>
      <c r="S631" s="71">
        <v>0</v>
      </c>
      <c r="T631" s="71">
        <v>360340</v>
      </c>
      <c r="U631" s="71">
        <v>20</v>
      </c>
    </row>
    <row r="632" spans="1:21">
      <c r="A632" s="69">
        <v>2015</v>
      </c>
      <c r="B632" s="69" t="s">
        <v>190</v>
      </c>
      <c r="C632" s="69" t="s">
        <v>191</v>
      </c>
      <c r="D632" s="70" t="s">
        <v>197</v>
      </c>
      <c r="E632" s="70" t="s">
        <v>198</v>
      </c>
      <c r="F632" s="70" t="s">
        <v>199</v>
      </c>
      <c r="G632" s="70" t="s">
        <v>122</v>
      </c>
      <c r="H632" s="70" t="s">
        <v>123</v>
      </c>
      <c r="I632" s="70" t="s">
        <v>124</v>
      </c>
      <c r="J632" s="71">
        <v>52643</v>
      </c>
      <c r="K632" s="71">
        <v>76</v>
      </c>
      <c r="L632" s="71">
        <v>105</v>
      </c>
      <c r="M632" s="71">
        <v>181</v>
      </c>
      <c r="N632" s="71"/>
      <c r="O632" s="71">
        <v>6</v>
      </c>
      <c r="P632" s="71">
        <v>3</v>
      </c>
      <c r="Q632" s="71">
        <v>0</v>
      </c>
      <c r="R632" s="71">
        <v>0</v>
      </c>
      <c r="S632" s="71">
        <v>0</v>
      </c>
      <c r="T632" s="71">
        <v>118399</v>
      </c>
      <c r="U632" s="71">
        <v>9</v>
      </c>
    </row>
    <row r="633" spans="1:21">
      <c r="A633" s="69">
        <v>2015</v>
      </c>
      <c r="B633" s="69" t="s">
        <v>190</v>
      </c>
      <c r="C633" s="69" t="s">
        <v>191</v>
      </c>
      <c r="D633" s="70" t="s">
        <v>200</v>
      </c>
      <c r="E633" s="70" t="s">
        <v>201</v>
      </c>
      <c r="F633" s="70" t="s">
        <v>202</v>
      </c>
      <c r="G633" s="70" t="s">
        <v>122</v>
      </c>
      <c r="H633" s="70" t="s">
        <v>123</v>
      </c>
      <c r="I633" s="70" t="s">
        <v>124</v>
      </c>
      <c r="J633" s="71">
        <v>674</v>
      </c>
      <c r="K633" s="71">
        <v>5</v>
      </c>
      <c r="L633" s="71">
        <v>26</v>
      </c>
      <c r="M633" s="71">
        <v>31</v>
      </c>
      <c r="N633" s="71"/>
      <c r="O633" s="71">
        <v>4</v>
      </c>
      <c r="P633" s="71">
        <v>0</v>
      </c>
      <c r="Q633" s="71">
        <v>0</v>
      </c>
      <c r="R633" s="71">
        <v>0</v>
      </c>
      <c r="S633" s="71">
        <v>0</v>
      </c>
      <c r="T633" s="71">
        <v>11534</v>
      </c>
      <c r="U633" s="71">
        <v>4</v>
      </c>
    </row>
    <row r="634" spans="1:21">
      <c r="A634" s="69">
        <v>2015</v>
      </c>
      <c r="B634" s="69" t="s">
        <v>190</v>
      </c>
      <c r="C634" s="69" t="s">
        <v>191</v>
      </c>
      <c r="D634" s="70" t="s">
        <v>137</v>
      </c>
      <c r="E634" s="70" t="s">
        <v>203</v>
      </c>
      <c r="F634" s="70" t="s">
        <v>204</v>
      </c>
      <c r="G634" s="70" t="s">
        <v>122</v>
      </c>
      <c r="H634" s="70" t="s">
        <v>123</v>
      </c>
      <c r="I634" s="70" t="s">
        <v>124</v>
      </c>
      <c r="J634" s="71">
        <v>15349</v>
      </c>
      <c r="K634" s="71">
        <v>27</v>
      </c>
      <c r="L634" s="71">
        <v>49</v>
      </c>
      <c r="M634" s="71">
        <v>76</v>
      </c>
      <c r="N634" s="71"/>
      <c r="O634" s="71">
        <v>3</v>
      </c>
      <c r="P634" s="71">
        <v>3</v>
      </c>
      <c r="Q634" s="71">
        <v>0</v>
      </c>
      <c r="R634" s="71">
        <v>0</v>
      </c>
      <c r="S634" s="71">
        <v>0</v>
      </c>
      <c r="T634" s="71">
        <v>55799</v>
      </c>
      <c r="U634" s="71">
        <v>6</v>
      </c>
    </row>
    <row r="635" spans="1:21">
      <c r="A635" s="69">
        <v>2015</v>
      </c>
      <c r="B635" s="69" t="s">
        <v>190</v>
      </c>
      <c r="C635" s="69" t="s">
        <v>191</v>
      </c>
      <c r="D635" s="70" t="s">
        <v>205</v>
      </c>
      <c r="E635" s="70" t="s">
        <v>206</v>
      </c>
      <c r="F635" s="70" t="s">
        <v>207</v>
      </c>
      <c r="G635" s="70" t="s">
        <v>122</v>
      </c>
      <c r="H635" s="70" t="s">
        <v>208</v>
      </c>
      <c r="I635" s="70" t="s">
        <v>185</v>
      </c>
      <c r="J635" s="71">
        <v>79559</v>
      </c>
      <c r="K635" s="71">
        <v>139</v>
      </c>
      <c r="L635" s="71">
        <v>162</v>
      </c>
      <c r="M635" s="71">
        <v>301</v>
      </c>
      <c r="N635" s="71"/>
      <c r="O635" s="71">
        <v>7</v>
      </c>
      <c r="P635" s="71">
        <v>10</v>
      </c>
      <c r="Q635" s="71">
        <v>0</v>
      </c>
      <c r="R635" s="71">
        <v>0</v>
      </c>
      <c r="S635" s="71">
        <v>0</v>
      </c>
      <c r="T635" s="71">
        <v>211446</v>
      </c>
      <c r="U635" s="71">
        <v>17</v>
      </c>
    </row>
    <row r="636" spans="1:21">
      <c r="A636" s="69">
        <v>2015</v>
      </c>
      <c r="B636" s="69" t="s">
        <v>190</v>
      </c>
      <c r="C636" s="69" t="s">
        <v>191</v>
      </c>
      <c r="D636" s="70" t="s">
        <v>143</v>
      </c>
      <c r="E636" s="70" t="s">
        <v>209</v>
      </c>
      <c r="F636" s="70" t="s">
        <v>210</v>
      </c>
      <c r="G636" s="70" t="s">
        <v>122</v>
      </c>
      <c r="H636" s="70" t="s">
        <v>146</v>
      </c>
      <c r="I636" s="70" t="s">
        <v>130</v>
      </c>
      <c r="J636" s="71">
        <v>293108</v>
      </c>
      <c r="K636" s="71">
        <v>19</v>
      </c>
      <c r="L636" s="71">
        <v>387</v>
      </c>
      <c r="M636" s="71">
        <v>406</v>
      </c>
      <c r="N636" s="71"/>
      <c r="O636" s="71">
        <v>18</v>
      </c>
      <c r="P636" s="71">
        <v>13</v>
      </c>
      <c r="Q636" s="71">
        <v>0</v>
      </c>
      <c r="R636" s="71">
        <v>0</v>
      </c>
      <c r="S636" s="71">
        <v>0</v>
      </c>
      <c r="T636" s="71">
        <v>656797</v>
      </c>
      <c r="U636" s="71">
        <v>31</v>
      </c>
    </row>
    <row r="637" spans="1:21">
      <c r="A637" s="69">
        <v>2015</v>
      </c>
      <c r="B637" s="69" t="s">
        <v>190</v>
      </c>
      <c r="C637" s="69" t="s">
        <v>191</v>
      </c>
      <c r="D637" s="70" t="s">
        <v>150</v>
      </c>
      <c r="E637" s="70" t="s">
        <v>213</v>
      </c>
      <c r="F637" s="70" t="s">
        <v>214</v>
      </c>
      <c r="G637" s="70" t="s">
        <v>122</v>
      </c>
      <c r="H637" s="70" t="s">
        <v>153</v>
      </c>
      <c r="I637" s="70" t="s">
        <v>154</v>
      </c>
      <c r="J637" s="71">
        <v>23086</v>
      </c>
      <c r="K637" s="71">
        <v>56</v>
      </c>
      <c r="L637" s="71">
        <v>168</v>
      </c>
      <c r="M637" s="71">
        <v>224</v>
      </c>
      <c r="N637" s="71"/>
      <c r="O637" s="71">
        <v>8</v>
      </c>
      <c r="P637" s="71">
        <v>3</v>
      </c>
      <c r="Q637" s="71">
        <v>0</v>
      </c>
      <c r="R637" s="71">
        <v>0</v>
      </c>
      <c r="S637" s="71">
        <v>0</v>
      </c>
      <c r="T637" s="71">
        <v>121076</v>
      </c>
      <c r="U637" s="71">
        <v>11</v>
      </c>
    </row>
    <row r="638" spans="1:21">
      <c r="A638" s="69">
        <v>2015</v>
      </c>
      <c r="B638" s="69" t="s">
        <v>190</v>
      </c>
      <c r="C638" s="69" t="s">
        <v>191</v>
      </c>
      <c r="D638" s="70" t="s">
        <v>158</v>
      </c>
      <c r="E638" s="70" t="s">
        <v>215</v>
      </c>
      <c r="F638" s="70" t="s">
        <v>216</v>
      </c>
      <c r="G638" s="70" t="s">
        <v>122</v>
      </c>
      <c r="H638" s="70" t="s">
        <v>161</v>
      </c>
      <c r="I638" s="70" t="s">
        <v>130</v>
      </c>
      <c r="J638" s="71">
        <v>4314</v>
      </c>
      <c r="K638" s="71">
        <v>7</v>
      </c>
      <c r="L638" s="71">
        <v>42</v>
      </c>
      <c r="M638" s="71">
        <v>49</v>
      </c>
      <c r="N638" s="71"/>
      <c r="O638" s="71">
        <v>4</v>
      </c>
      <c r="P638" s="71">
        <v>0</v>
      </c>
      <c r="Q638" s="71">
        <v>0</v>
      </c>
      <c r="R638" s="71">
        <v>0</v>
      </c>
      <c r="S638" s="71">
        <v>0</v>
      </c>
      <c r="T638" s="71">
        <v>35515</v>
      </c>
      <c r="U638" s="71">
        <v>4</v>
      </c>
    </row>
    <row r="639" spans="1:21">
      <c r="A639" s="69">
        <v>2015</v>
      </c>
      <c r="B639" s="69" t="s">
        <v>190</v>
      </c>
      <c r="C639" s="69" t="s">
        <v>191</v>
      </c>
      <c r="D639" s="70" t="s">
        <v>217</v>
      </c>
      <c r="E639" s="70" t="s">
        <v>218</v>
      </c>
      <c r="F639" s="70" t="s">
        <v>219</v>
      </c>
      <c r="G639" s="70" t="s">
        <v>122</v>
      </c>
      <c r="H639" s="70" t="s">
        <v>220</v>
      </c>
      <c r="I639" s="70" t="s">
        <v>85</v>
      </c>
      <c r="J639" s="71">
        <v>236043</v>
      </c>
      <c r="K639" s="71">
        <v>112</v>
      </c>
      <c r="L639" s="71">
        <v>275</v>
      </c>
      <c r="M639" s="71">
        <v>387</v>
      </c>
      <c r="N639" s="71"/>
      <c r="O639" s="71">
        <v>13</v>
      </c>
      <c r="P639" s="71">
        <v>16</v>
      </c>
      <c r="Q639" s="71">
        <v>0</v>
      </c>
      <c r="R639" s="71">
        <v>0</v>
      </c>
      <c r="S639" s="71">
        <v>0</v>
      </c>
      <c r="T639" s="71">
        <v>648214</v>
      </c>
      <c r="U639" s="71">
        <v>29</v>
      </c>
    </row>
    <row r="640" spans="1:21">
      <c r="A640" s="69">
        <v>2015</v>
      </c>
      <c r="B640" s="69" t="s">
        <v>190</v>
      </c>
      <c r="C640" s="69" t="s">
        <v>191</v>
      </c>
      <c r="D640" s="70" t="s">
        <v>170</v>
      </c>
      <c r="E640" s="70" t="s">
        <v>221</v>
      </c>
      <c r="F640" s="70" t="s">
        <v>222</v>
      </c>
      <c r="G640" s="70" t="s">
        <v>122</v>
      </c>
      <c r="H640" s="70" t="s">
        <v>173</v>
      </c>
      <c r="I640" s="70" t="s">
        <v>91</v>
      </c>
      <c r="J640" s="71">
        <v>326247</v>
      </c>
      <c r="K640" s="71">
        <v>214</v>
      </c>
      <c r="L640" s="71">
        <v>214</v>
      </c>
      <c r="M640" s="71">
        <v>428</v>
      </c>
      <c r="N640" s="71"/>
      <c r="O640" s="71">
        <v>15</v>
      </c>
      <c r="P640" s="71">
        <v>28</v>
      </c>
      <c r="Q640" s="71">
        <v>0</v>
      </c>
      <c r="R640" s="71">
        <v>0</v>
      </c>
      <c r="S640" s="71">
        <v>0</v>
      </c>
      <c r="T640" s="71">
        <v>702012</v>
      </c>
      <c r="U640" s="71">
        <v>43</v>
      </c>
    </row>
    <row r="641" spans="1:21">
      <c r="A641" s="69">
        <v>2015</v>
      </c>
      <c r="B641" s="69" t="s">
        <v>190</v>
      </c>
      <c r="C641" s="69" t="s">
        <v>191</v>
      </c>
      <c r="D641" s="70" t="s">
        <v>177</v>
      </c>
      <c r="E641" s="70" t="s">
        <v>482</v>
      </c>
      <c r="F641" s="70" t="s">
        <v>483</v>
      </c>
      <c r="G641" s="70" t="s">
        <v>122</v>
      </c>
      <c r="H641" s="70" t="s">
        <v>180</v>
      </c>
      <c r="I641" s="70" t="s">
        <v>91</v>
      </c>
      <c r="J641" s="71">
        <v>18325</v>
      </c>
      <c r="K641" s="71">
        <v>18</v>
      </c>
      <c r="L641" s="71">
        <v>57</v>
      </c>
      <c r="M641" s="71">
        <v>75</v>
      </c>
      <c r="N641" s="71"/>
      <c r="O641" s="71">
        <v>5</v>
      </c>
      <c r="P641" s="71">
        <v>1</v>
      </c>
      <c r="Q641" s="71">
        <v>0</v>
      </c>
      <c r="R641" s="71">
        <v>0</v>
      </c>
      <c r="S641" s="71">
        <v>0</v>
      </c>
      <c r="T641" s="71"/>
      <c r="U641" s="71">
        <v>6</v>
      </c>
    </row>
    <row r="642" spans="1:21">
      <c r="A642" s="69">
        <v>2015</v>
      </c>
      <c r="B642" s="69" t="s">
        <v>190</v>
      </c>
      <c r="C642" s="69" t="s">
        <v>191</v>
      </c>
      <c r="D642" s="72" t="s">
        <v>181</v>
      </c>
      <c r="E642" s="70" t="s">
        <v>223</v>
      </c>
      <c r="F642" s="70" t="s">
        <v>224</v>
      </c>
      <c r="G642" s="70" t="s">
        <v>122</v>
      </c>
      <c r="H642" s="70" t="s">
        <v>184</v>
      </c>
      <c r="I642" s="70" t="s">
        <v>185</v>
      </c>
      <c r="J642" s="71">
        <v>82527</v>
      </c>
      <c r="K642" s="71">
        <v>256</v>
      </c>
      <c r="L642" s="71">
        <v>10</v>
      </c>
      <c r="M642" s="71">
        <v>266</v>
      </c>
      <c r="N642" s="71"/>
      <c r="O642" s="71">
        <v>11</v>
      </c>
      <c r="P642" s="71">
        <v>5</v>
      </c>
      <c r="Q642" s="71">
        <v>0</v>
      </c>
      <c r="R642" s="71">
        <v>0</v>
      </c>
      <c r="S642" s="71">
        <v>0</v>
      </c>
      <c r="T642" s="71">
        <v>428184</v>
      </c>
      <c r="U642" s="71">
        <v>16</v>
      </c>
    </row>
    <row r="643" spans="1:21">
      <c r="A643" s="69">
        <v>2015</v>
      </c>
      <c r="B643" s="69" t="s">
        <v>190</v>
      </c>
      <c r="C643" s="69" t="s">
        <v>191</v>
      </c>
      <c r="D643" s="70" t="s">
        <v>186</v>
      </c>
      <c r="E643" s="70" t="s">
        <v>225</v>
      </c>
      <c r="F643" s="70" t="s">
        <v>226</v>
      </c>
      <c r="G643" s="70" t="s">
        <v>122</v>
      </c>
      <c r="H643" s="70" t="s">
        <v>189</v>
      </c>
      <c r="I643" s="70" t="s">
        <v>169</v>
      </c>
      <c r="J643" s="71">
        <v>136056</v>
      </c>
      <c r="K643" s="71">
        <v>87</v>
      </c>
      <c r="L643" s="71">
        <v>206</v>
      </c>
      <c r="M643" s="71">
        <v>293</v>
      </c>
      <c r="N643" s="71"/>
      <c r="O643" s="71">
        <v>11</v>
      </c>
      <c r="P643" s="71">
        <v>18</v>
      </c>
      <c r="Q643" s="71">
        <v>0</v>
      </c>
      <c r="R643" s="71">
        <v>0</v>
      </c>
      <c r="S643" s="71">
        <v>0</v>
      </c>
      <c r="T643" s="71">
        <v>324623</v>
      </c>
      <c r="U643" s="71">
        <v>29</v>
      </c>
    </row>
    <row r="644" spans="1:21">
      <c r="A644" s="69">
        <v>2015</v>
      </c>
      <c r="B644" s="69" t="s">
        <v>227</v>
      </c>
      <c r="C644" s="69" t="s">
        <v>228</v>
      </c>
      <c r="D644" s="70" t="s">
        <v>465</v>
      </c>
      <c r="E644" s="70" t="s">
        <v>466</v>
      </c>
      <c r="F644" s="70" t="s">
        <v>472</v>
      </c>
      <c r="G644" s="70" t="s">
        <v>122</v>
      </c>
      <c r="H644" s="70" t="s">
        <v>123</v>
      </c>
      <c r="I644" s="70" t="s">
        <v>124</v>
      </c>
      <c r="J644" s="71">
        <v>10492</v>
      </c>
      <c r="K644" s="71">
        <v>43</v>
      </c>
      <c r="L644" s="71">
        <v>26</v>
      </c>
      <c r="M644" s="71">
        <v>69</v>
      </c>
      <c r="N644" s="71"/>
      <c r="O644" s="71">
        <v>2</v>
      </c>
      <c r="P644" s="71">
        <v>0</v>
      </c>
      <c r="Q644" s="71">
        <v>0</v>
      </c>
      <c r="R644" s="71">
        <v>0</v>
      </c>
      <c r="S644" s="71">
        <v>0</v>
      </c>
      <c r="T644" s="71">
        <v>40193</v>
      </c>
      <c r="U644" s="71">
        <v>2</v>
      </c>
    </row>
    <row r="645" spans="1:21">
      <c r="A645" s="69">
        <v>2015</v>
      </c>
      <c r="B645" s="69" t="s">
        <v>227</v>
      </c>
      <c r="C645" s="69" t="s">
        <v>228</v>
      </c>
      <c r="D645" s="70" t="s">
        <v>126</v>
      </c>
      <c r="E645" s="70" t="s">
        <v>232</v>
      </c>
      <c r="F645" s="70" t="s">
        <v>233</v>
      </c>
      <c r="G645" s="70" t="s">
        <v>122</v>
      </c>
      <c r="H645" s="70" t="s">
        <v>129</v>
      </c>
      <c r="I645" s="70" t="s">
        <v>130</v>
      </c>
      <c r="J645" s="71">
        <v>317827</v>
      </c>
      <c r="K645" s="71">
        <v>274</v>
      </c>
      <c r="L645" s="71">
        <v>270</v>
      </c>
      <c r="M645" s="71">
        <v>544</v>
      </c>
      <c r="N645" s="71">
        <v>71</v>
      </c>
      <c r="O645" s="71">
        <v>33</v>
      </c>
      <c r="P645" s="71">
        <v>33</v>
      </c>
      <c r="Q645" s="71">
        <v>1</v>
      </c>
      <c r="R645" s="71">
        <v>0</v>
      </c>
      <c r="S645" s="71">
        <v>0</v>
      </c>
      <c r="T645" s="71">
        <v>1079694</v>
      </c>
      <c r="U645" s="71">
        <v>67</v>
      </c>
    </row>
    <row r="646" spans="1:21">
      <c r="A646" s="69">
        <v>2015</v>
      </c>
      <c r="B646" s="69" t="s">
        <v>227</v>
      </c>
      <c r="C646" s="69" t="s">
        <v>228</v>
      </c>
      <c r="D646" s="72" t="s">
        <v>234</v>
      </c>
      <c r="E646" s="70" t="s">
        <v>235</v>
      </c>
      <c r="F646" s="70" t="s">
        <v>236</v>
      </c>
      <c r="G646" s="70" t="s">
        <v>122</v>
      </c>
      <c r="H646" s="70" t="s">
        <v>123</v>
      </c>
      <c r="I646" s="70" t="s">
        <v>124</v>
      </c>
      <c r="J646" s="71">
        <v>6757</v>
      </c>
      <c r="K646" s="71">
        <v>106</v>
      </c>
      <c r="L646" s="71">
        <v>57</v>
      </c>
      <c r="M646" s="71">
        <v>163</v>
      </c>
      <c r="N646" s="71">
        <v>8</v>
      </c>
      <c r="O646" s="71">
        <v>6</v>
      </c>
      <c r="P646" s="71">
        <v>0</v>
      </c>
      <c r="Q646" s="71">
        <v>0</v>
      </c>
      <c r="R646" s="71">
        <v>0</v>
      </c>
      <c r="S646" s="71">
        <v>0</v>
      </c>
      <c r="T646" s="71">
        <v>219189</v>
      </c>
      <c r="U646" s="71">
        <v>6</v>
      </c>
    </row>
    <row r="647" spans="1:21">
      <c r="A647" s="69">
        <v>2015</v>
      </c>
      <c r="B647" s="69" t="s">
        <v>227</v>
      </c>
      <c r="C647" s="69" t="s">
        <v>228</v>
      </c>
      <c r="D647" s="70" t="s">
        <v>200</v>
      </c>
      <c r="E647" s="70" t="s">
        <v>237</v>
      </c>
      <c r="F647" s="70" t="s">
        <v>238</v>
      </c>
      <c r="G647" s="70" t="s">
        <v>122</v>
      </c>
      <c r="H647" s="70" t="s">
        <v>123</v>
      </c>
      <c r="I647" s="70" t="s">
        <v>124</v>
      </c>
      <c r="J647" s="71">
        <v>991</v>
      </c>
      <c r="K647" s="71">
        <v>9</v>
      </c>
      <c r="L647" s="71">
        <v>20</v>
      </c>
      <c r="M647" s="71">
        <v>29</v>
      </c>
      <c r="N647" s="71">
        <v>1</v>
      </c>
      <c r="O647" s="71">
        <v>1</v>
      </c>
      <c r="P647" s="71">
        <v>0</v>
      </c>
      <c r="Q647" s="71">
        <v>0</v>
      </c>
      <c r="R647" s="71">
        <v>0</v>
      </c>
      <c r="S647" s="71">
        <v>0</v>
      </c>
      <c r="T647" s="71">
        <v>33945</v>
      </c>
      <c r="U647" s="71">
        <v>1</v>
      </c>
    </row>
    <row r="648" spans="1:21">
      <c r="A648" s="69">
        <v>2015</v>
      </c>
      <c r="B648" s="69" t="s">
        <v>227</v>
      </c>
      <c r="C648" s="69" t="s">
        <v>228</v>
      </c>
      <c r="D648" s="70" t="s">
        <v>134</v>
      </c>
      <c r="E648" s="70" t="s">
        <v>242</v>
      </c>
      <c r="F648" s="70" t="s">
        <v>243</v>
      </c>
      <c r="G648" s="70" t="s">
        <v>122</v>
      </c>
      <c r="H648" s="70" t="s">
        <v>471</v>
      </c>
      <c r="I648" s="70" t="s">
        <v>124</v>
      </c>
      <c r="J648" s="71">
        <v>938</v>
      </c>
      <c r="K648" s="71">
        <v>42</v>
      </c>
      <c r="L648" s="71">
        <v>32</v>
      </c>
      <c r="M648" s="71">
        <v>74</v>
      </c>
      <c r="N648" s="71"/>
      <c r="O648" s="71">
        <v>2</v>
      </c>
      <c r="P648" s="71">
        <v>1</v>
      </c>
      <c r="Q648" s="71">
        <v>0</v>
      </c>
      <c r="R648" s="71">
        <v>0</v>
      </c>
      <c r="S648" s="71">
        <v>0</v>
      </c>
      <c r="T648" s="71">
        <v>177213</v>
      </c>
      <c r="U648" s="71">
        <v>3</v>
      </c>
    </row>
    <row r="649" spans="1:21">
      <c r="A649" s="69">
        <v>2015</v>
      </c>
      <c r="B649" s="69" t="s">
        <v>227</v>
      </c>
      <c r="C649" s="69" t="s">
        <v>228</v>
      </c>
      <c r="D649" s="70" t="s">
        <v>137</v>
      </c>
      <c r="E649" s="70" t="s">
        <v>244</v>
      </c>
      <c r="F649" s="70" t="s">
        <v>245</v>
      </c>
      <c r="G649" s="70" t="s">
        <v>122</v>
      </c>
      <c r="H649" s="70" t="s">
        <v>123</v>
      </c>
      <c r="I649" s="70" t="s">
        <v>124</v>
      </c>
      <c r="J649" s="71">
        <v>67008</v>
      </c>
      <c r="K649" s="71">
        <v>49</v>
      </c>
      <c r="L649" s="71">
        <v>125</v>
      </c>
      <c r="M649" s="71">
        <v>174</v>
      </c>
      <c r="N649" s="71">
        <v>13</v>
      </c>
      <c r="O649" s="71">
        <v>6</v>
      </c>
      <c r="P649" s="71">
        <v>3</v>
      </c>
      <c r="Q649" s="71">
        <v>0</v>
      </c>
      <c r="R649" s="71">
        <v>0</v>
      </c>
      <c r="S649" s="71">
        <v>0</v>
      </c>
      <c r="T649" s="71">
        <v>76685</v>
      </c>
      <c r="U649" s="71">
        <v>9</v>
      </c>
    </row>
    <row r="650" spans="1:21">
      <c r="A650" s="69">
        <v>2015</v>
      </c>
      <c r="B650" s="69" t="s">
        <v>227</v>
      </c>
      <c r="C650" s="69" t="s">
        <v>228</v>
      </c>
      <c r="D650" s="70" t="s">
        <v>249</v>
      </c>
      <c r="E650" s="70" t="s">
        <v>250</v>
      </c>
      <c r="F650" s="70" t="s">
        <v>251</v>
      </c>
      <c r="G650" s="70" t="s">
        <v>122</v>
      </c>
      <c r="H650" s="70" t="s">
        <v>208</v>
      </c>
      <c r="I650" s="70" t="s">
        <v>185</v>
      </c>
      <c r="J650" s="71">
        <v>178318</v>
      </c>
      <c r="K650" s="71">
        <v>280</v>
      </c>
      <c r="L650" s="71">
        <v>291</v>
      </c>
      <c r="M650" s="71">
        <v>571</v>
      </c>
      <c r="N650" s="71">
        <v>68</v>
      </c>
      <c r="O650" s="71">
        <v>28</v>
      </c>
      <c r="P650" s="71">
        <v>14</v>
      </c>
      <c r="Q650" s="71">
        <v>0</v>
      </c>
      <c r="R650" s="71">
        <v>0</v>
      </c>
      <c r="S650" s="71">
        <v>0</v>
      </c>
      <c r="T650" s="71">
        <v>594684</v>
      </c>
      <c r="U650" s="71">
        <v>42</v>
      </c>
    </row>
    <row r="651" spans="1:21">
      <c r="A651" s="69">
        <v>2015</v>
      </c>
      <c r="B651" s="69" t="s">
        <v>227</v>
      </c>
      <c r="C651" s="69" t="s">
        <v>228</v>
      </c>
      <c r="D651" s="70" t="s">
        <v>252</v>
      </c>
      <c r="E651" s="70" t="s">
        <v>253</v>
      </c>
      <c r="F651" s="70" t="s">
        <v>254</v>
      </c>
      <c r="G651" s="70" t="s">
        <v>122</v>
      </c>
      <c r="H651" s="70" t="s">
        <v>123</v>
      </c>
      <c r="I651" s="70" t="s">
        <v>124</v>
      </c>
      <c r="J651" s="71"/>
      <c r="K651" s="71"/>
      <c r="L651" s="71"/>
      <c r="M651" s="71">
        <v>0</v>
      </c>
      <c r="N651" s="71"/>
      <c r="O651" s="71">
        <v>0</v>
      </c>
      <c r="P651" s="71">
        <v>0</v>
      </c>
      <c r="Q651" s="71">
        <v>0</v>
      </c>
      <c r="R651" s="71">
        <v>0</v>
      </c>
      <c r="S651" s="71">
        <v>0</v>
      </c>
      <c r="T651" s="71"/>
      <c r="U651" s="71">
        <v>0</v>
      </c>
    </row>
    <row r="652" spans="1:21">
      <c r="A652" s="69">
        <v>2015</v>
      </c>
      <c r="B652" s="69" t="s">
        <v>227</v>
      </c>
      <c r="C652" s="69" t="s">
        <v>228</v>
      </c>
      <c r="D652" s="70" t="s">
        <v>255</v>
      </c>
      <c r="E652" s="70" t="s">
        <v>256</v>
      </c>
      <c r="F652" s="70" t="s">
        <v>257</v>
      </c>
      <c r="G652" s="70" t="s">
        <v>122</v>
      </c>
      <c r="H652" s="70" t="s">
        <v>123</v>
      </c>
      <c r="I652" s="70" t="s">
        <v>124</v>
      </c>
      <c r="J652" s="71">
        <v>133768</v>
      </c>
      <c r="K652" s="71">
        <v>287</v>
      </c>
      <c r="L652" s="71">
        <v>230</v>
      </c>
      <c r="M652" s="71">
        <v>517</v>
      </c>
      <c r="N652" s="71">
        <v>83</v>
      </c>
      <c r="O652" s="71">
        <v>13</v>
      </c>
      <c r="P652" s="71">
        <v>18</v>
      </c>
      <c r="Q652" s="71">
        <v>0</v>
      </c>
      <c r="R652" s="71">
        <v>0</v>
      </c>
      <c r="S652" s="71">
        <v>0</v>
      </c>
      <c r="T652" s="71">
        <v>581288</v>
      </c>
      <c r="U652" s="71">
        <v>31</v>
      </c>
    </row>
    <row r="653" spans="1:21">
      <c r="A653" s="69">
        <v>2015</v>
      </c>
      <c r="B653" s="69" t="s">
        <v>227</v>
      </c>
      <c r="C653" s="69" t="s">
        <v>228</v>
      </c>
      <c r="D653" s="70" t="s">
        <v>143</v>
      </c>
      <c r="E653" s="70" t="s">
        <v>258</v>
      </c>
      <c r="F653" s="70" t="s">
        <v>259</v>
      </c>
      <c r="G653" s="70" t="s">
        <v>122</v>
      </c>
      <c r="H653" s="70" t="s">
        <v>146</v>
      </c>
      <c r="I653" s="70" t="s">
        <v>130</v>
      </c>
      <c r="J653" s="71">
        <v>174822</v>
      </c>
      <c r="K653" s="71">
        <v>110</v>
      </c>
      <c r="L653" s="71">
        <v>277</v>
      </c>
      <c r="M653" s="71">
        <v>387</v>
      </c>
      <c r="N653" s="71">
        <v>28</v>
      </c>
      <c r="O653" s="71">
        <v>19</v>
      </c>
      <c r="P653" s="71">
        <v>9</v>
      </c>
      <c r="Q653" s="71">
        <v>0</v>
      </c>
      <c r="R653" s="71">
        <v>0</v>
      </c>
      <c r="S653" s="71">
        <v>0</v>
      </c>
      <c r="T653" s="71">
        <v>606373</v>
      </c>
      <c r="U653" s="71">
        <v>28</v>
      </c>
    </row>
    <row r="654" spans="1:21">
      <c r="A654" s="69">
        <v>2015</v>
      </c>
      <c r="B654" s="69" t="s">
        <v>227</v>
      </c>
      <c r="C654" s="69" t="s">
        <v>228</v>
      </c>
      <c r="D654" s="70" t="s">
        <v>260</v>
      </c>
      <c r="E654" s="70" t="s">
        <v>261</v>
      </c>
      <c r="F654" s="70" t="s">
        <v>262</v>
      </c>
      <c r="G654" s="70" t="s">
        <v>122</v>
      </c>
      <c r="H654" s="70" t="s">
        <v>123</v>
      </c>
      <c r="I654" s="70" t="s">
        <v>124</v>
      </c>
      <c r="J654" s="71"/>
      <c r="K654" s="71"/>
      <c r="L654" s="71"/>
      <c r="M654" s="71">
        <v>0</v>
      </c>
      <c r="N654" s="71"/>
      <c r="O654" s="71">
        <v>0</v>
      </c>
      <c r="P654" s="71">
        <v>0</v>
      </c>
      <c r="Q654" s="71">
        <v>0</v>
      </c>
      <c r="R654" s="71">
        <v>0</v>
      </c>
      <c r="S654" s="71">
        <v>0</v>
      </c>
      <c r="T654" s="71"/>
      <c r="U654" s="71">
        <v>0</v>
      </c>
    </row>
    <row r="655" spans="1:21">
      <c r="A655" s="69">
        <v>2015</v>
      </c>
      <c r="B655" s="69" t="s">
        <v>227</v>
      </c>
      <c r="C655" s="69" t="s">
        <v>228</v>
      </c>
      <c r="D655" s="70" t="s">
        <v>150</v>
      </c>
      <c r="E655" s="70" t="s">
        <v>264</v>
      </c>
      <c r="F655" s="70" t="s">
        <v>265</v>
      </c>
      <c r="G655" s="70" t="s">
        <v>122</v>
      </c>
      <c r="H655" s="70" t="s">
        <v>153</v>
      </c>
      <c r="I655" s="70" t="s">
        <v>154</v>
      </c>
      <c r="J655" s="71">
        <v>20858</v>
      </c>
      <c r="K655" s="71">
        <v>66</v>
      </c>
      <c r="L655" s="71">
        <v>128</v>
      </c>
      <c r="M655" s="71">
        <v>194</v>
      </c>
      <c r="N655" s="71">
        <v>18</v>
      </c>
      <c r="O655" s="71">
        <v>11</v>
      </c>
      <c r="P655" s="71">
        <v>5</v>
      </c>
      <c r="Q655" s="71">
        <v>0</v>
      </c>
      <c r="R655" s="71">
        <v>0</v>
      </c>
      <c r="S655" s="71">
        <v>0</v>
      </c>
      <c r="T655" s="71">
        <v>117847</v>
      </c>
      <c r="U655" s="71">
        <v>16</v>
      </c>
    </row>
    <row r="656" spans="1:21">
      <c r="A656" s="69">
        <v>2015</v>
      </c>
      <c r="B656" s="69" t="s">
        <v>227</v>
      </c>
      <c r="C656" s="69" t="s">
        <v>228</v>
      </c>
      <c r="D656" s="70" t="s">
        <v>217</v>
      </c>
      <c r="E656" s="70" t="s">
        <v>266</v>
      </c>
      <c r="F656" s="70" t="s">
        <v>267</v>
      </c>
      <c r="G656" s="70" t="s">
        <v>122</v>
      </c>
      <c r="H656" s="70" t="s">
        <v>220</v>
      </c>
      <c r="I656" s="70" t="s">
        <v>85</v>
      </c>
      <c r="J656" s="71">
        <v>23265</v>
      </c>
      <c r="K656" s="71">
        <v>101</v>
      </c>
      <c r="L656" s="71">
        <v>5</v>
      </c>
      <c r="M656" s="71">
        <v>106</v>
      </c>
      <c r="N656" s="71">
        <v>11</v>
      </c>
      <c r="O656" s="71">
        <v>6</v>
      </c>
      <c r="P656" s="71">
        <v>5</v>
      </c>
      <c r="Q656" s="71">
        <v>0</v>
      </c>
      <c r="R656" s="71">
        <v>0</v>
      </c>
      <c r="S656" s="71">
        <v>0</v>
      </c>
      <c r="T656" s="71">
        <v>126058</v>
      </c>
      <c r="U656" s="71">
        <v>11</v>
      </c>
    </row>
    <row r="657" spans="1:21">
      <c r="A657" s="69">
        <v>2015</v>
      </c>
      <c r="B657" s="69" t="s">
        <v>227</v>
      </c>
      <c r="C657" s="69" t="s">
        <v>228</v>
      </c>
      <c r="D657" s="70" t="s">
        <v>268</v>
      </c>
      <c r="E657" s="70" t="s">
        <v>269</v>
      </c>
      <c r="F657" s="70" t="s">
        <v>270</v>
      </c>
      <c r="G657" s="70" t="s">
        <v>122</v>
      </c>
      <c r="H657" s="70" t="s">
        <v>123</v>
      </c>
      <c r="I657" s="70" t="s">
        <v>124</v>
      </c>
      <c r="J657" s="71">
        <v>2650</v>
      </c>
      <c r="K657" s="71">
        <v>32</v>
      </c>
      <c r="L657" s="71">
        <v>22</v>
      </c>
      <c r="M657" s="71">
        <v>54</v>
      </c>
      <c r="N657" s="71">
        <v>3</v>
      </c>
      <c r="O657" s="71">
        <v>4</v>
      </c>
      <c r="P657" s="71">
        <v>0</v>
      </c>
      <c r="Q657" s="71">
        <v>0</v>
      </c>
      <c r="R657" s="71">
        <v>0</v>
      </c>
      <c r="S657" s="71">
        <v>0</v>
      </c>
      <c r="T657" s="71">
        <v>22623</v>
      </c>
      <c r="U657" s="71">
        <v>4</v>
      </c>
    </row>
    <row r="658" spans="1:21">
      <c r="A658" s="69">
        <v>2015</v>
      </c>
      <c r="B658" s="69" t="s">
        <v>227</v>
      </c>
      <c r="C658" s="69" t="s">
        <v>228</v>
      </c>
      <c r="D658" s="72" t="s">
        <v>271</v>
      </c>
      <c r="E658" s="70" t="s">
        <v>272</v>
      </c>
      <c r="F658" s="70" t="s">
        <v>273</v>
      </c>
      <c r="G658" s="70" t="s">
        <v>122</v>
      </c>
      <c r="H658" s="70" t="s">
        <v>123</v>
      </c>
      <c r="I658" s="70" t="s">
        <v>124</v>
      </c>
      <c r="J658" s="71">
        <v>210</v>
      </c>
      <c r="K658" s="71">
        <v>42</v>
      </c>
      <c r="L658" s="71">
        <v>6</v>
      </c>
      <c r="M658" s="71">
        <v>48</v>
      </c>
      <c r="N658" s="71"/>
      <c r="O658" s="71">
        <v>1</v>
      </c>
      <c r="P658" s="71">
        <v>0</v>
      </c>
      <c r="Q658" s="71">
        <v>0</v>
      </c>
      <c r="R658" s="71">
        <v>0</v>
      </c>
      <c r="S658" s="71">
        <v>0</v>
      </c>
      <c r="T658" s="71">
        <v>140752</v>
      </c>
      <c r="U658" s="71">
        <v>1</v>
      </c>
    </row>
    <row r="659" spans="1:21">
      <c r="A659" s="69">
        <v>2015</v>
      </c>
      <c r="B659" s="69" t="s">
        <v>227</v>
      </c>
      <c r="C659" s="69" t="s">
        <v>228</v>
      </c>
      <c r="D659" s="70" t="s">
        <v>274</v>
      </c>
      <c r="E659" s="70" t="s">
        <v>275</v>
      </c>
      <c r="F659" s="70" t="s">
        <v>276</v>
      </c>
      <c r="G659" s="70" t="s">
        <v>122</v>
      </c>
      <c r="H659" s="70" t="s">
        <v>123</v>
      </c>
      <c r="I659" s="70" t="s">
        <v>124</v>
      </c>
      <c r="J659" s="71">
        <v>336010</v>
      </c>
      <c r="K659" s="71">
        <v>182</v>
      </c>
      <c r="L659" s="71">
        <v>628</v>
      </c>
      <c r="M659" s="71">
        <v>810</v>
      </c>
      <c r="N659" s="71">
        <v>103</v>
      </c>
      <c r="O659" s="71">
        <v>25</v>
      </c>
      <c r="P659" s="71">
        <v>102</v>
      </c>
      <c r="Q659" s="71">
        <v>0</v>
      </c>
      <c r="R659" s="71">
        <v>0</v>
      </c>
      <c r="S659" s="71">
        <v>0</v>
      </c>
      <c r="T659" s="71">
        <v>72179</v>
      </c>
      <c r="U659" s="71">
        <v>127</v>
      </c>
    </row>
    <row r="660" spans="1:21">
      <c r="A660" s="69">
        <v>2015</v>
      </c>
      <c r="B660" s="69" t="s">
        <v>227</v>
      </c>
      <c r="C660" s="69" t="s">
        <v>228</v>
      </c>
      <c r="D660" s="70" t="s">
        <v>165</v>
      </c>
      <c r="E660" s="70" t="s">
        <v>277</v>
      </c>
      <c r="F660" s="70" t="s">
        <v>168</v>
      </c>
      <c r="G660" s="70" t="s">
        <v>122</v>
      </c>
      <c r="H660" s="70" t="s">
        <v>168</v>
      </c>
      <c r="I660" s="70" t="s">
        <v>169</v>
      </c>
      <c r="J660" s="71">
        <v>14506</v>
      </c>
      <c r="K660" s="71">
        <v>35</v>
      </c>
      <c r="L660" s="71">
        <v>77</v>
      </c>
      <c r="M660" s="71">
        <v>112</v>
      </c>
      <c r="N660" s="71">
        <v>6</v>
      </c>
      <c r="O660" s="71">
        <v>4</v>
      </c>
      <c r="P660" s="71">
        <v>1</v>
      </c>
      <c r="Q660" s="71">
        <v>0</v>
      </c>
      <c r="R660" s="71">
        <v>0</v>
      </c>
      <c r="S660" s="71">
        <v>0</v>
      </c>
      <c r="T660" s="71">
        <v>134247</v>
      </c>
      <c r="U660" s="71">
        <v>5</v>
      </c>
    </row>
    <row r="661" spans="1:21">
      <c r="A661" s="69">
        <v>2015</v>
      </c>
      <c r="B661" s="69" t="s">
        <v>227</v>
      </c>
      <c r="C661" s="69" t="s">
        <v>228</v>
      </c>
      <c r="D661" s="70" t="s">
        <v>170</v>
      </c>
      <c r="E661" s="70" t="s">
        <v>278</v>
      </c>
      <c r="F661" s="70" t="s">
        <v>279</v>
      </c>
      <c r="G661" s="70" t="s">
        <v>122</v>
      </c>
      <c r="H661" s="70" t="s">
        <v>173</v>
      </c>
      <c r="I661" s="70" t="s">
        <v>91</v>
      </c>
      <c r="J661" s="71">
        <v>274018</v>
      </c>
      <c r="K661" s="71">
        <v>252</v>
      </c>
      <c r="L661" s="71">
        <v>387</v>
      </c>
      <c r="M661" s="71">
        <v>639</v>
      </c>
      <c r="N661" s="71">
        <v>151</v>
      </c>
      <c r="O661" s="71">
        <v>34</v>
      </c>
      <c r="P661" s="71">
        <v>18</v>
      </c>
      <c r="Q661" s="71">
        <v>0</v>
      </c>
      <c r="R661" s="71">
        <v>0</v>
      </c>
      <c r="S661" s="71">
        <v>0</v>
      </c>
      <c r="T661" s="71">
        <v>1071880</v>
      </c>
      <c r="U661" s="71">
        <v>52</v>
      </c>
    </row>
    <row r="662" spans="1:21">
      <c r="A662" s="69">
        <v>2015</v>
      </c>
      <c r="B662" s="69" t="s">
        <v>227</v>
      </c>
      <c r="C662" s="69" t="s">
        <v>228</v>
      </c>
      <c r="D662" s="72" t="s">
        <v>280</v>
      </c>
      <c r="E662" s="70" t="s">
        <v>281</v>
      </c>
      <c r="F662" s="70" t="s">
        <v>282</v>
      </c>
      <c r="G662" s="70" t="s">
        <v>122</v>
      </c>
      <c r="H662" s="70" t="s">
        <v>123</v>
      </c>
      <c r="I662" s="70" t="s">
        <v>124</v>
      </c>
      <c r="J662" s="71">
        <v>28816</v>
      </c>
      <c r="K662" s="71">
        <v>41</v>
      </c>
      <c r="L662" s="71">
        <v>22</v>
      </c>
      <c r="M662" s="71">
        <v>63</v>
      </c>
      <c r="N662" s="71">
        <v>5</v>
      </c>
      <c r="O662" s="71">
        <v>4</v>
      </c>
      <c r="P662" s="71">
        <v>0</v>
      </c>
      <c r="Q662" s="71">
        <v>0</v>
      </c>
      <c r="R662" s="71">
        <v>0</v>
      </c>
      <c r="S662" s="71">
        <v>0</v>
      </c>
      <c r="T662" s="71">
        <v>19110</v>
      </c>
      <c r="U662" s="71">
        <v>4</v>
      </c>
    </row>
    <row r="663" spans="1:21">
      <c r="A663" s="69">
        <v>2015</v>
      </c>
      <c r="B663" s="69" t="s">
        <v>227</v>
      </c>
      <c r="C663" s="69" t="s">
        <v>228</v>
      </c>
      <c r="D663" s="70" t="s">
        <v>473</v>
      </c>
      <c r="E663" s="70" t="s">
        <v>474</v>
      </c>
      <c r="F663" s="70" t="s">
        <v>475</v>
      </c>
      <c r="G663" s="70" t="s">
        <v>122</v>
      </c>
      <c r="H663" s="70" t="s">
        <v>476</v>
      </c>
      <c r="I663" s="70" t="s">
        <v>477</v>
      </c>
      <c r="J663" s="71">
        <v>255976</v>
      </c>
      <c r="K663" s="71">
        <v>340</v>
      </c>
      <c r="L663" s="71">
        <v>461</v>
      </c>
      <c r="M663" s="71">
        <v>801</v>
      </c>
      <c r="N663" s="71">
        <v>101</v>
      </c>
      <c r="O663" s="71">
        <v>40</v>
      </c>
      <c r="P663" s="71">
        <v>31</v>
      </c>
      <c r="Q663" s="71">
        <v>1</v>
      </c>
      <c r="R663" s="71">
        <v>0</v>
      </c>
      <c r="S663" s="71">
        <v>0</v>
      </c>
      <c r="T663" s="71">
        <v>749130</v>
      </c>
      <c r="U663" s="71">
        <v>72</v>
      </c>
    </row>
    <row r="664" spans="1:21">
      <c r="A664" s="69">
        <v>2015</v>
      </c>
      <c r="B664" s="69" t="s">
        <v>227</v>
      </c>
      <c r="C664" s="69" t="s">
        <v>228</v>
      </c>
      <c r="D664" s="70" t="s">
        <v>177</v>
      </c>
      <c r="E664" s="70" t="s">
        <v>484</v>
      </c>
      <c r="F664" s="70" t="s">
        <v>485</v>
      </c>
      <c r="G664" s="70" t="s">
        <v>122</v>
      </c>
      <c r="H664" s="70" t="s">
        <v>180</v>
      </c>
      <c r="I664" s="70" t="s">
        <v>91</v>
      </c>
      <c r="J664" s="71">
        <v>13894</v>
      </c>
      <c r="K664" s="71">
        <v>43</v>
      </c>
      <c r="L664" s="71">
        <v>37</v>
      </c>
      <c r="M664" s="71">
        <v>80</v>
      </c>
      <c r="N664" s="71">
        <v>3</v>
      </c>
      <c r="O664" s="71">
        <v>2</v>
      </c>
      <c r="P664" s="71">
        <v>0</v>
      </c>
      <c r="Q664" s="71">
        <v>0</v>
      </c>
      <c r="R664" s="71">
        <v>0</v>
      </c>
      <c r="S664" s="71">
        <v>0</v>
      </c>
      <c r="T664" s="71">
        <v>145786</v>
      </c>
      <c r="U664" s="71">
        <v>2</v>
      </c>
    </row>
    <row r="665" spans="1:21">
      <c r="A665" s="69">
        <v>2015</v>
      </c>
      <c r="B665" s="69" t="s">
        <v>227</v>
      </c>
      <c r="C665" s="69" t="s">
        <v>228</v>
      </c>
      <c r="D665" s="70" t="s">
        <v>283</v>
      </c>
      <c r="E665" s="70" t="s">
        <v>284</v>
      </c>
      <c r="F665" s="70" t="s">
        <v>285</v>
      </c>
      <c r="G665" s="70" t="s">
        <v>122</v>
      </c>
      <c r="H665" s="70" t="s">
        <v>123</v>
      </c>
      <c r="I665" s="70" t="s">
        <v>124</v>
      </c>
      <c r="J665" s="71">
        <v>1619</v>
      </c>
      <c r="K665" s="71">
        <v>85</v>
      </c>
      <c r="L665" s="71">
        <v>7</v>
      </c>
      <c r="M665" s="71">
        <v>92</v>
      </c>
      <c r="N665" s="71">
        <v>4</v>
      </c>
      <c r="O665" s="71">
        <v>2</v>
      </c>
      <c r="P665" s="71">
        <v>1</v>
      </c>
      <c r="Q665" s="71">
        <v>0</v>
      </c>
      <c r="R665" s="71">
        <v>0</v>
      </c>
      <c r="S665" s="71">
        <v>0</v>
      </c>
      <c r="T665" s="71">
        <v>143782</v>
      </c>
      <c r="U665" s="71">
        <v>3</v>
      </c>
    </row>
    <row r="666" spans="1:21">
      <c r="A666" s="69">
        <v>2015</v>
      </c>
      <c r="B666" s="69" t="s">
        <v>227</v>
      </c>
      <c r="C666" s="69" t="s">
        <v>228</v>
      </c>
      <c r="D666" s="72" t="s">
        <v>181</v>
      </c>
      <c r="E666" s="70" t="s">
        <v>286</v>
      </c>
      <c r="F666" s="70" t="s">
        <v>287</v>
      </c>
      <c r="G666" s="70" t="s">
        <v>122</v>
      </c>
      <c r="H666" s="70" t="s">
        <v>184</v>
      </c>
      <c r="I666" s="70" t="s">
        <v>185</v>
      </c>
      <c r="J666" s="71">
        <v>369950</v>
      </c>
      <c r="K666" s="71">
        <v>512</v>
      </c>
      <c r="L666" s="71">
        <v>628</v>
      </c>
      <c r="M666" s="71">
        <v>1140</v>
      </c>
      <c r="N666" s="71">
        <v>113</v>
      </c>
      <c r="O666" s="71">
        <v>46</v>
      </c>
      <c r="P666" s="71">
        <v>23</v>
      </c>
      <c r="Q666" s="71">
        <v>0</v>
      </c>
      <c r="R666" s="71">
        <v>0</v>
      </c>
      <c r="S666" s="71">
        <v>0</v>
      </c>
      <c r="T666" s="71">
        <v>1138224</v>
      </c>
      <c r="U666" s="71">
        <v>69</v>
      </c>
    </row>
    <row r="667" spans="1:21">
      <c r="A667" s="69">
        <v>2015</v>
      </c>
      <c r="B667" s="69" t="s">
        <v>227</v>
      </c>
      <c r="C667" s="69" t="s">
        <v>228</v>
      </c>
      <c r="D667" s="70" t="s">
        <v>288</v>
      </c>
      <c r="E667" s="70" t="s">
        <v>289</v>
      </c>
      <c r="F667" s="70" t="s">
        <v>290</v>
      </c>
      <c r="G667" s="70" t="s">
        <v>122</v>
      </c>
      <c r="H667" s="70" t="s">
        <v>161</v>
      </c>
      <c r="I667" s="70" t="s">
        <v>130</v>
      </c>
      <c r="J667" s="71">
        <v>324680</v>
      </c>
      <c r="K667" s="71">
        <v>317</v>
      </c>
      <c r="L667" s="71">
        <v>378</v>
      </c>
      <c r="M667" s="71">
        <v>695</v>
      </c>
      <c r="N667" s="71">
        <v>66</v>
      </c>
      <c r="O667" s="71">
        <v>39</v>
      </c>
      <c r="P667" s="71">
        <v>13</v>
      </c>
      <c r="Q667" s="71">
        <v>0</v>
      </c>
      <c r="R667" s="71">
        <v>0</v>
      </c>
      <c r="S667" s="71">
        <v>0</v>
      </c>
      <c r="T667" s="71">
        <v>747276</v>
      </c>
      <c r="U667" s="71">
        <v>52</v>
      </c>
    </row>
    <row r="668" spans="1:21">
      <c r="A668" s="69">
        <v>2015</v>
      </c>
      <c r="B668" s="69" t="s">
        <v>227</v>
      </c>
      <c r="C668" s="69" t="s">
        <v>228</v>
      </c>
      <c r="D668" s="70" t="s">
        <v>186</v>
      </c>
      <c r="E668" s="70" t="s">
        <v>291</v>
      </c>
      <c r="F668" s="70" t="s">
        <v>292</v>
      </c>
      <c r="G668" s="70" t="s">
        <v>122</v>
      </c>
      <c r="H668" s="70" t="s">
        <v>189</v>
      </c>
      <c r="I668" s="70" t="s">
        <v>169</v>
      </c>
      <c r="J668" s="71">
        <v>43063</v>
      </c>
      <c r="K668" s="71">
        <v>117</v>
      </c>
      <c r="L668" s="71">
        <v>70</v>
      </c>
      <c r="M668" s="71">
        <v>187</v>
      </c>
      <c r="N668" s="71">
        <v>20</v>
      </c>
      <c r="O668" s="71">
        <v>9</v>
      </c>
      <c r="P668" s="71">
        <v>1</v>
      </c>
      <c r="Q668" s="71">
        <v>0</v>
      </c>
      <c r="R668" s="71">
        <v>0</v>
      </c>
      <c r="S668" s="71">
        <v>0</v>
      </c>
      <c r="T668" s="71">
        <v>129557</v>
      </c>
      <c r="U668" s="71">
        <v>10</v>
      </c>
    </row>
    <row r="669" spans="1:21">
      <c r="A669" s="69">
        <v>2015</v>
      </c>
      <c r="B669" s="69" t="s">
        <v>227</v>
      </c>
      <c r="C669" s="69" t="s">
        <v>228</v>
      </c>
      <c r="D669" s="70" t="s">
        <v>293</v>
      </c>
      <c r="E669" s="70" t="s">
        <v>294</v>
      </c>
      <c r="F669" s="70" t="s">
        <v>295</v>
      </c>
      <c r="G669" s="70" t="s">
        <v>122</v>
      </c>
      <c r="H669" s="70" t="s">
        <v>123</v>
      </c>
      <c r="I669" s="70" t="s">
        <v>124</v>
      </c>
      <c r="J669" s="71">
        <v>8101</v>
      </c>
      <c r="K669" s="71">
        <v>39</v>
      </c>
      <c r="L669" s="71">
        <v>60</v>
      </c>
      <c r="M669" s="71">
        <v>99</v>
      </c>
      <c r="N669" s="71">
        <v>3</v>
      </c>
      <c r="O669" s="71">
        <v>3</v>
      </c>
      <c r="P669" s="71">
        <v>0</v>
      </c>
      <c r="Q669" s="71">
        <v>0</v>
      </c>
      <c r="R669" s="71">
        <v>0</v>
      </c>
      <c r="S669" s="71">
        <v>0</v>
      </c>
      <c r="T669" s="71">
        <v>58334</v>
      </c>
      <c r="U669" s="71">
        <v>3</v>
      </c>
    </row>
    <row r="670" spans="1:21">
      <c r="A670" s="69">
        <v>2015</v>
      </c>
      <c r="B670" s="69" t="s">
        <v>296</v>
      </c>
      <c r="C670" s="69" t="s">
        <v>297</v>
      </c>
      <c r="D670" s="70" t="s">
        <v>298</v>
      </c>
      <c r="E670" s="70" t="s">
        <v>299</v>
      </c>
      <c r="F670" s="70" t="s">
        <v>300</v>
      </c>
      <c r="G670" s="70" t="s">
        <v>122</v>
      </c>
      <c r="H670" s="70" t="s">
        <v>123</v>
      </c>
      <c r="I670" s="70" t="s">
        <v>124</v>
      </c>
      <c r="J670" s="71">
        <v>44800</v>
      </c>
      <c r="K670" s="71">
        <v>83</v>
      </c>
      <c r="L670" s="71">
        <v>58</v>
      </c>
      <c r="M670" s="71">
        <v>141</v>
      </c>
      <c r="N670" s="71">
        <v>14</v>
      </c>
      <c r="O670" s="71">
        <v>6</v>
      </c>
      <c r="P670" s="71">
        <v>6</v>
      </c>
      <c r="Q670" s="71">
        <v>0</v>
      </c>
      <c r="R670" s="71">
        <v>0</v>
      </c>
      <c r="S670" s="71">
        <v>0</v>
      </c>
      <c r="T670" s="71">
        <v>69945</v>
      </c>
      <c r="U670" s="71">
        <v>12</v>
      </c>
    </row>
    <row r="671" spans="1:21">
      <c r="A671" s="69">
        <v>2015</v>
      </c>
      <c r="B671" s="69" t="s">
        <v>296</v>
      </c>
      <c r="C671" s="69" t="s">
        <v>297</v>
      </c>
      <c r="D671" s="70" t="s">
        <v>200</v>
      </c>
      <c r="E671" s="70" t="s">
        <v>301</v>
      </c>
      <c r="F671" s="70" t="s">
        <v>302</v>
      </c>
      <c r="G671" s="70" t="s">
        <v>122</v>
      </c>
      <c r="H671" s="70" t="s">
        <v>123</v>
      </c>
      <c r="I671" s="70" t="s">
        <v>124</v>
      </c>
      <c r="J671" s="71">
        <v>9338</v>
      </c>
      <c r="K671" s="71">
        <v>15</v>
      </c>
      <c r="L671" s="71">
        <v>58</v>
      </c>
      <c r="M671" s="71">
        <v>73</v>
      </c>
      <c r="N671" s="71"/>
      <c r="O671" s="71">
        <v>6</v>
      </c>
      <c r="P671" s="71">
        <v>1</v>
      </c>
      <c r="Q671" s="71">
        <v>0</v>
      </c>
      <c r="R671" s="71">
        <v>0</v>
      </c>
      <c r="S671" s="71">
        <v>0</v>
      </c>
      <c r="T671" s="71">
        <v>28173</v>
      </c>
      <c r="U671" s="71">
        <v>7</v>
      </c>
    </row>
    <row r="672" spans="1:21">
      <c r="A672" s="69">
        <v>2015</v>
      </c>
      <c r="B672" s="69" t="s">
        <v>296</v>
      </c>
      <c r="C672" s="69" t="s">
        <v>297</v>
      </c>
      <c r="D672" s="70" t="s">
        <v>170</v>
      </c>
      <c r="E672" s="70" t="s">
        <v>305</v>
      </c>
      <c r="F672" s="70" t="s">
        <v>306</v>
      </c>
      <c r="G672" s="70" t="s">
        <v>122</v>
      </c>
      <c r="H672" s="70" t="s">
        <v>173</v>
      </c>
      <c r="I672" s="70" t="s">
        <v>91</v>
      </c>
      <c r="J672" s="71">
        <v>24929</v>
      </c>
      <c r="K672" s="71">
        <v>9</v>
      </c>
      <c r="L672" s="71">
        <v>108</v>
      </c>
      <c r="M672" s="71">
        <v>117</v>
      </c>
      <c r="N672" s="71"/>
      <c r="O672" s="71">
        <v>3</v>
      </c>
      <c r="P672" s="71">
        <v>3</v>
      </c>
      <c r="Q672" s="71">
        <v>0</v>
      </c>
      <c r="R672" s="71">
        <v>0</v>
      </c>
      <c r="S672" s="71">
        <v>0</v>
      </c>
      <c r="T672" s="71">
        <v>61983</v>
      </c>
      <c r="U672" s="71">
        <v>6</v>
      </c>
    </row>
    <row r="673" spans="1:21">
      <c r="A673" s="69">
        <v>2015</v>
      </c>
      <c r="B673" s="69" t="s">
        <v>296</v>
      </c>
      <c r="C673" s="69" t="s">
        <v>297</v>
      </c>
      <c r="D673" s="70" t="s">
        <v>177</v>
      </c>
      <c r="E673" s="70" t="s">
        <v>486</v>
      </c>
      <c r="F673" s="70" t="s">
        <v>487</v>
      </c>
      <c r="G673" s="70" t="s">
        <v>122</v>
      </c>
      <c r="H673" s="70" t="s">
        <v>180</v>
      </c>
      <c r="I673" s="70" t="s">
        <v>91</v>
      </c>
      <c r="J673" s="71"/>
      <c r="K673" s="71"/>
      <c r="L673" s="71"/>
      <c r="M673" s="71">
        <v>0</v>
      </c>
      <c r="N673" s="71"/>
      <c r="O673" s="71">
        <v>3</v>
      </c>
      <c r="P673" s="71">
        <v>2</v>
      </c>
      <c r="Q673" s="71">
        <v>0</v>
      </c>
      <c r="R673" s="71">
        <v>0</v>
      </c>
      <c r="S673" s="71">
        <v>0</v>
      </c>
      <c r="T673" s="71">
        <v>35124</v>
      </c>
      <c r="U673" s="71">
        <v>5</v>
      </c>
    </row>
    <row r="674" spans="1:21">
      <c r="A674" s="69">
        <v>2015</v>
      </c>
      <c r="B674" s="69" t="s">
        <v>307</v>
      </c>
      <c r="C674" s="69" t="s">
        <v>307</v>
      </c>
      <c r="D674" s="70" t="s">
        <v>126</v>
      </c>
      <c r="E674" s="70" t="s">
        <v>308</v>
      </c>
      <c r="F674" s="70" t="s">
        <v>309</v>
      </c>
      <c r="G674" s="70" t="s">
        <v>122</v>
      </c>
      <c r="H674" s="70" t="s">
        <v>129</v>
      </c>
      <c r="I674" s="70" t="s">
        <v>130</v>
      </c>
      <c r="J674" s="71">
        <v>47364</v>
      </c>
      <c r="K674" s="71">
        <v>107</v>
      </c>
      <c r="L674" s="71">
        <v>104</v>
      </c>
      <c r="M674" s="71">
        <v>211</v>
      </c>
      <c r="N674" s="71">
        <v>22</v>
      </c>
      <c r="O674" s="71">
        <v>18</v>
      </c>
      <c r="P674" s="71">
        <v>7</v>
      </c>
      <c r="Q674" s="71">
        <v>0</v>
      </c>
      <c r="R674" s="71">
        <v>0</v>
      </c>
      <c r="S674" s="71">
        <v>0</v>
      </c>
      <c r="T674" s="71">
        <v>272889</v>
      </c>
      <c r="U674" s="71">
        <v>25</v>
      </c>
    </row>
    <row r="675" spans="1:21">
      <c r="A675" s="69">
        <v>2015</v>
      </c>
      <c r="B675" s="69" t="s">
        <v>307</v>
      </c>
      <c r="C675" s="69" t="s">
        <v>307</v>
      </c>
      <c r="D675" s="70" t="s">
        <v>310</v>
      </c>
      <c r="E675" s="70" t="s">
        <v>311</v>
      </c>
      <c r="F675" s="70" t="s">
        <v>312</v>
      </c>
      <c r="G675" s="70" t="s">
        <v>122</v>
      </c>
      <c r="H675" s="70" t="s">
        <v>123</v>
      </c>
      <c r="I675" s="70" t="s">
        <v>124</v>
      </c>
      <c r="J675" s="71">
        <v>7285</v>
      </c>
      <c r="K675" s="71"/>
      <c r="L675" s="71">
        <v>75</v>
      </c>
      <c r="M675" s="71">
        <v>75</v>
      </c>
      <c r="N675" s="71"/>
      <c r="O675" s="71">
        <v>7</v>
      </c>
      <c r="P675" s="71">
        <v>5</v>
      </c>
      <c r="Q675" s="71">
        <v>1</v>
      </c>
      <c r="R675" s="71">
        <v>0</v>
      </c>
      <c r="S675" s="71">
        <v>0</v>
      </c>
      <c r="T675" s="71">
        <v>116980</v>
      </c>
      <c r="U675" s="71">
        <v>13</v>
      </c>
    </row>
    <row r="676" spans="1:21">
      <c r="A676" s="69">
        <v>2015</v>
      </c>
      <c r="B676" s="69" t="s">
        <v>307</v>
      </c>
      <c r="C676" s="69" t="s">
        <v>307</v>
      </c>
      <c r="D676" s="70" t="s">
        <v>313</v>
      </c>
      <c r="E676" s="70" t="s">
        <v>314</v>
      </c>
      <c r="F676" s="70" t="s">
        <v>315</v>
      </c>
      <c r="G676" s="70" t="s">
        <v>122</v>
      </c>
      <c r="H676" s="70" t="s">
        <v>123</v>
      </c>
      <c r="I676" s="70" t="s">
        <v>124</v>
      </c>
      <c r="J676" s="71">
        <v>15680</v>
      </c>
      <c r="K676" s="71">
        <v>93</v>
      </c>
      <c r="L676" s="71">
        <v>51</v>
      </c>
      <c r="M676" s="71">
        <v>144</v>
      </c>
      <c r="N676" s="71">
        <v>15</v>
      </c>
      <c r="O676" s="71">
        <v>8</v>
      </c>
      <c r="P676" s="71">
        <v>6</v>
      </c>
      <c r="Q676" s="71">
        <v>0</v>
      </c>
      <c r="R676" s="71">
        <v>0</v>
      </c>
      <c r="S676" s="71">
        <v>0</v>
      </c>
      <c r="T676" s="71">
        <v>115906</v>
      </c>
      <c r="U676" s="71">
        <v>14</v>
      </c>
    </row>
    <row r="677" spans="1:21">
      <c r="A677" s="69">
        <v>2015</v>
      </c>
      <c r="B677" s="69" t="s">
        <v>307</v>
      </c>
      <c r="C677" s="69" t="s">
        <v>307</v>
      </c>
      <c r="D677" s="70" t="s">
        <v>316</v>
      </c>
      <c r="E677" s="70" t="s">
        <v>317</v>
      </c>
      <c r="F677" s="70" t="s">
        <v>318</v>
      </c>
      <c r="G677" s="70" t="s">
        <v>122</v>
      </c>
      <c r="H677" s="70" t="s">
        <v>319</v>
      </c>
      <c r="I677" s="70" t="s">
        <v>88</v>
      </c>
      <c r="J677" s="71">
        <v>151946</v>
      </c>
      <c r="K677" s="71">
        <v>237</v>
      </c>
      <c r="L677" s="71">
        <v>196</v>
      </c>
      <c r="M677" s="71">
        <v>433</v>
      </c>
      <c r="N677" s="71"/>
      <c r="O677" s="71">
        <v>22</v>
      </c>
      <c r="P677" s="71">
        <v>26</v>
      </c>
      <c r="Q677" s="71">
        <v>2</v>
      </c>
      <c r="R677" s="71">
        <v>0</v>
      </c>
      <c r="S677" s="71">
        <v>0</v>
      </c>
      <c r="T677" s="71">
        <v>612424</v>
      </c>
      <c r="U677" s="71">
        <v>50</v>
      </c>
    </row>
    <row r="678" spans="1:21">
      <c r="A678" s="69">
        <v>2015</v>
      </c>
      <c r="B678" s="69" t="s">
        <v>307</v>
      </c>
      <c r="C678" s="69" t="s">
        <v>307</v>
      </c>
      <c r="D678" s="70" t="s">
        <v>137</v>
      </c>
      <c r="E678" s="70" t="s">
        <v>320</v>
      </c>
      <c r="F678" s="70" t="s">
        <v>321</v>
      </c>
      <c r="G678" s="70" t="s">
        <v>122</v>
      </c>
      <c r="H678" s="70" t="s">
        <v>123</v>
      </c>
      <c r="I678" s="70" t="s">
        <v>124</v>
      </c>
      <c r="J678" s="71"/>
      <c r="K678" s="71"/>
      <c r="L678" s="71">
        <v>79</v>
      </c>
      <c r="M678" s="71">
        <v>79</v>
      </c>
      <c r="N678" s="71">
        <v>10</v>
      </c>
      <c r="O678" s="71">
        <v>6</v>
      </c>
      <c r="P678" s="71">
        <v>5</v>
      </c>
      <c r="Q678" s="71">
        <v>2</v>
      </c>
      <c r="R678" s="71">
        <v>0</v>
      </c>
      <c r="S678" s="71">
        <v>0</v>
      </c>
      <c r="T678" s="71">
        <v>122915</v>
      </c>
      <c r="U678" s="71">
        <v>13</v>
      </c>
    </row>
    <row r="679" spans="1:21">
      <c r="A679" s="69">
        <v>2015</v>
      </c>
      <c r="B679" s="69" t="s">
        <v>307</v>
      </c>
      <c r="C679" s="69" t="s">
        <v>307</v>
      </c>
      <c r="D679" s="70" t="s">
        <v>140</v>
      </c>
      <c r="E679" s="70" t="s">
        <v>322</v>
      </c>
      <c r="F679" s="70" t="s">
        <v>323</v>
      </c>
      <c r="G679" s="70" t="s">
        <v>122</v>
      </c>
      <c r="H679" s="70" t="s">
        <v>123</v>
      </c>
      <c r="I679" s="70" t="s">
        <v>124</v>
      </c>
      <c r="J679" s="71">
        <v>235017</v>
      </c>
      <c r="K679" s="71"/>
      <c r="L679" s="71">
        <v>256</v>
      </c>
      <c r="M679" s="71">
        <v>256</v>
      </c>
      <c r="N679" s="71">
        <v>45</v>
      </c>
      <c r="O679" s="71">
        <v>47</v>
      </c>
      <c r="P679" s="71">
        <v>26</v>
      </c>
      <c r="Q679" s="71">
        <v>6</v>
      </c>
      <c r="R679" s="71">
        <v>0</v>
      </c>
      <c r="S679" s="71">
        <v>0</v>
      </c>
      <c r="T679" s="71">
        <v>354089</v>
      </c>
      <c r="U679" s="71">
        <v>79</v>
      </c>
    </row>
    <row r="680" spans="1:21">
      <c r="A680" s="69">
        <v>2015</v>
      </c>
      <c r="B680" s="69" t="s">
        <v>307</v>
      </c>
      <c r="C680" s="69" t="s">
        <v>307</v>
      </c>
      <c r="D680" s="70" t="s">
        <v>249</v>
      </c>
      <c r="E680" s="70" t="s">
        <v>324</v>
      </c>
      <c r="F680" s="70" t="s">
        <v>325</v>
      </c>
      <c r="G680" s="70" t="s">
        <v>122</v>
      </c>
      <c r="H680" s="70" t="s">
        <v>208</v>
      </c>
      <c r="I680" s="70" t="s">
        <v>185</v>
      </c>
      <c r="J680" s="71">
        <v>15783</v>
      </c>
      <c r="K680" s="71">
        <v>68</v>
      </c>
      <c r="L680" s="71">
        <v>34</v>
      </c>
      <c r="M680" s="71">
        <v>102</v>
      </c>
      <c r="N680" s="71">
        <v>14</v>
      </c>
      <c r="O680" s="71">
        <v>8</v>
      </c>
      <c r="P680" s="71">
        <v>0</v>
      </c>
      <c r="Q680" s="71">
        <v>0</v>
      </c>
      <c r="R680" s="71">
        <v>0</v>
      </c>
      <c r="S680" s="71">
        <v>0</v>
      </c>
      <c r="T680" s="71">
        <v>116980</v>
      </c>
      <c r="U680" s="71">
        <v>8</v>
      </c>
    </row>
    <row r="681" spans="1:21">
      <c r="A681" s="69">
        <v>2015</v>
      </c>
      <c r="B681" s="69" t="s">
        <v>307</v>
      </c>
      <c r="C681" s="69" t="s">
        <v>307</v>
      </c>
      <c r="D681" s="70" t="s">
        <v>252</v>
      </c>
      <c r="E681" s="70" t="s">
        <v>326</v>
      </c>
      <c r="F681" s="70" t="s">
        <v>327</v>
      </c>
      <c r="G681" s="70" t="s">
        <v>122</v>
      </c>
      <c r="H681" s="70" t="s">
        <v>123</v>
      </c>
      <c r="I681" s="70" t="s">
        <v>124</v>
      </c>
      <c r="J681" s="71">
        <v>105236</v>
      </c>
      <c r="K681" s="71"/>
      <c r="L681" s="71">
        <v>127</v>
      </c>
      <c r="M681" s="71">
        <v>127</v>
      </c>
      <c r="N681" s="71"/>
      <c r="O681" s="71">
        <v>11</v>
      </c>
      <c r="P681" s="71">
        <v>20</v>
      </c>
      <c r="Q681" s="71">
        <v>2</v>
      </c>
      <c r="R681" s="71">
        <v>0</v>
      </c>
      <c r="S681" s="71">
        <v>0</v>
      </c>
      <c r="T681" s="71">
        <v>418785</v>
      </c>
      <c r="U681" s="71">
        <v>33</v>
      </c>
    </row>
    <row r="682" spans="1:21">
      <c r="A682" s="69">
        <v>2015</v>
      </c>
      <c r="B682" s="69" t="s">
        <v>307</v>
      </c>
      <c r="C682" s="69" t="s">
        <v>307</v>
      </c>
      <c r="D682" s="70" t="s">
        <v>328</v>
      </c>
      <c r="E682" s="70" t="s">
        <v>329</v>
      </c>
      <c r="F682" s="70" t="s">
        <v>330</v>
      </c>
      <c r="G682" s="70" t="s">
        <v>122</v>
      </c>
      <c r="H682" s="70" t="s">
        <v>123</v>
      </c>
      <c r="I682" s="70" t="s">
        <v>124</v>
      </c>
      <c r="J682" s="71">
        <v>245499</v>
      </c>
      <c r="K682" s="71">
        <v>126</v>
      </c>
      <c r="L682" s="71">
        <v>240</v>
      </c>
      <c r="M682" s="71">
        <v>366</v>
      </c>
      <c r="N682" s="71">
        <v>52</v>
      </c>
      <c r="O682" s="71">
        <v>13</v>
      </c>
      <c r="P682" s="71">
        <v>29</v>
      </c>
      <c r="Q682" s="71">
        <v>1</v>
      </c>
      <c r="R682" s="71">
        <v>0</v>
      </c>
      <c r="S682" s="71">
        <v>0</v>
      </c>
      <c r="T682" s="71">
        <v>370468</v>
      </c>
      <c r="U682" s="71">
        <v>43</v>
      </c>
    </row>
    <row r="683" spans="1:21">
      <c r="A683" s="69">
        <v>2015</v>
      </c>
      <c r="B683" s="69" t="s">
        <v>307</v>
      </c>
      <c r="C683" s="69" t="s">
        <v>307</v>
      </c>
      <c r="D683" s="70" t="s">
        <v>143</v>
      </c>
      <c r="E683" s="70" t="s">
        <v>331</v>
      </c>
      <c r="F683" s="70" t="s">
        <v>332</v>
      </c>
      <c r="G683" s="70" t="s">
        <v>122</v>
      </c>
      <c r="H683" s="70" t="s">
        <v>146</v>
      </c>
      <c r="I683" s="70" t="s">
        <v>130</v>
      </c>
      <c r="J683" s="71">
        <v>197584</v>
      </c>
      <c r="K683" s="71">
        <v>151</v>
      </c>
      <c r="L683" s="71">
        <v>168</v>
      </c>
      <c r="M683" s="71">
        <v>319</v>
      </c>
      <c r="N683" s="71"/>
      <c r="O683" s="71">
        <v>16</v>
      </c>
      <c r="P683" s="71">
        <v>11</v>
      </c>
      <c r="Q683" s="71">
        <v>0</v>
      </c>
      <c r="R683" s="71">
        <v>10</v>
      </c>
      <c r="S683" s="71">
        <v>15</v>
      </c>
      <c r="T683" s="71">
        <v>535666</v>
      </c>
      <c r="U683" s="71">
        <v>52</v>
      </c>
    </row>
    <row r="684" spans="1:21">
      <c r="A684" s="69">
        <v>2015</v>
      </c>
      <c r="B684" s="69" t="s">
        <v>307</v>
      </c>
      <c r="C684" s="69" t="s">
        <v>307</v>
      </c>
      <c r="D684" s="70" t="s">
        <v>150</v>
      </c>
      <c r="E684" s="70" t="s">
        <v>335</v>
      </c>
      <c r="F684" s="70" t="s">
        <v>336</v>
      </c>
      <c r="G684" s="70" t="s">
        <v>122</v>
      </c>
      <c r="H684" s="70" t="s">
        <v>153</v>
      </c>
      <c r="I684" s="70" t="s">
        <v>154</v>
      </c>
      <c r="J684" s="71">
        <v>20118</v>
      </c>
      <c r="K684" s="71"/>
      <c r="L684" s="71">
        <v>68</v>
      </c>
      <c r="M684" s="71">
        <v>68</v>
      </c>
      <c r="N684" s="71"/>
      <c r="O684" s="71">
        <v>8</v>
      </c>
      <c r="P684" s="71">
        <v>5</v>
      </c>
      <c r="Q684" s="71">
        <v>0</v>
      </c>
      <c r="R684" s="71">
        <v>0</v>
      </c>
      <c r="S684" s="71">
        <v>0</v>
      </c>
      <c r="T684" s="71">
        <v>116653</v>
      </c>
      <c r="U684" s="71">
        <v>13</v>
      </c>
    </row>
    <row r="685" spans="1:21">
      <c r="A685" s="69">
        <v>2015</v>
      </c>
      <c r="B685" s="69" t="s">
        <v>307</v>
      </c>
      <c r="C685" s="69" t="s">
        <v>307</v>
      </c>
      <c r="D685" s="70" t="s">
        <v>217</v>
      </c>
      <c r="E685" s="70" t="s">
        <v>337</v>
      </c>
      <c r="F685" s="70" t="s">
        <v>338</v>
      </c>
      <c r="G685" s="70" t="s">
        <v>122</v>
      </c>
      <c r="H685" s="70" t="s">
        <v>220</v>
      </c>
      <c r="I685" s="70" t="s">
        <v>85</v>
      </c>
      <c r="J685" s="71">
        <v>4730</v>
      </c>
      <c r="K685" s="71"/>
      <c r="L685" s="71">
        <v>16</v>
      </c>
      <c r="M685" s="71">
        <v>16</v>
      </c>
      <c r="N685" s="71"/>
      <c r="O685" s="71">
        <v>6</v>
      </c>
      <c r="P685" s="71">
        <v>0</v>
      </c>
      <c r="Q685" s="71">
        <v>0</v>
      </c>
      <c r="R685" s="71">
        <v>0</v>
      </c>
      <c r="S685" s="71">
        <v>0</v>
      </c>
      <c r="T685" s="71">
        <v>84894</v>
      </c>
      <c r="U685" s="71">
        <v>6</v>
      </c>
    </row>
    <row r="686" spans="1:21">
      <c r="A686" s="69">
        <v>2015</v>
      </c>
      <c r="B686" s="69" t="s">
        <v>307</v>
      </c>
      <c r="C686" s="69" t="s">
        <v>307</v>
      </c>
      <c r="D686" s="70" t="s">
        <v>170</v>
      </c>
      <c r="E686" s="70" t="s">
        <v>339</v>
      </c>
      <c r="F686" s="70" t="s">
        <v>340</v>
      </c>
      <c r="G686" s="70" t="s">
        <v>122</v>
      </c>
      <c r="H686" s="70" t="s">
        <v>173</v>
      </c>
      <c r="I686" s="70" t="s">
        <v>91</v>
      </c>
      <c r="J686" s="71">
        <v>252822</v>
      </c>
      <c r="K686" s="71"/>
      <c r="L686" s="71">
        <v>217</v>
      </c>
      <c r="M686" s="71">
        <v>217</v>
      </c>
      <c r="N686" s="71"/>
      <c r="O686" s="71">
        <v>25</v>
      </c>
      <c r="P686" s="71">
        <v>15</v>
      </c>
      <c r="Q686" s="71">
        <v>0</v>
      </c>
      <c r="R686" s="71">
        <v>0</v>
      </c>
      <c r="S686" s="71">
        <v>0</v>
      </c>
      <c r="T686" s="71">
        <v>545840</v>
      </c>
      <c r="U686" s="71">
        <v>40</v>
      </c>
    </row>
    <row r="687" spans="1:21">
      <c r="A687" s="69">
        <v>2015</v>
      </c>
      <c r="B687" s="69" t="s">
        <v>307</v>
      </c>
      <c r="C687" s="69" t="s">
        <v>307</v>
      </c>
      <c r="D687" s="70" t="s">
        <v>177</v>
      </c>
      <c r="E687" s="70" t="s">
        <v>488</v>
      </c>
      <c r="F687" s="70" t="s">
        <v>489</v>
      </c>
      <c r="G687" s="70" t="s">
        <v>122</v>
      </c>
      <c r="H687" s="70" t="s">
        <v>180</v>
      </c>
      <c r="I687" s="70" t="s">
        <v>91</v>
      </c>
      <c r="J687" s="71">
        <v>11465</v>
      </c>
      <c r="K687" s="71"/>
      <c r="L687" s="71">
        <v>86</v>
      </c>
      <c r="M687" s="71">
        <v>86</v>
      </c>
      <c r="N687" s="71"/>
      <c r="O687" s="71">
        <v>6</v>
      </c>
      <c r="P687" s="71">
        <v>2</v>
      </c>
      <c r="Q687" s="71">
        <v>0</v>
      </c>
      <c r="R687" s="71">
        <v>0</v>
      </c>
      <c r="S687" s="71">
        <v>0</v>
      </c>
      <c r="T687" s="71">
        <v>56333</v>
      </c>
      <c r="U687" s="71">
        <v>8</v>
      </c>
    </row>
    <row r="688" spans="1:21">
      <c r="A688" s="69">
        <v>2015</v>
      </c>
      <c r="B688" s="69" t="s">
        <v>341</v>
      </c>
      <c r="C688" s="69" t="s">
        <v>341</v>
      </c>
      <c r="D688" s="70" t="s">
        <v>126</v>
      </c>
      <c r="E688" s="70" t="s">
        <v>342</v>
      </c>
      <c r="F688" s="70" t="s">
        <v>343</v>
      </c>
      <c r="G688" s="70" t="s">
        <v>122</v>
      </c>
      <c r="H688" s="70" t="s">
        <v>129</v>
      </c>
      <c r="I688" s="70" t="s">
        <v>130</v>
      </c>
      <c r="J688" s="71">
        <v>7052</v>
      </c>
      <c r="K688" s="71">
        <v>27</v>
      </c>
      <c r="L688" s="71">
        <v>125</v>
      </c>
      <c r="M688" s="71">
        <v>152</v>
      </c>
      <c r="N688" s="71">
        <v>10</v>
      </c>
      <c r="O688" s="71">
        <v>10</v>
      </c>
      <c r="P688" s="71">
        <v>8</v>
      </c>
      <c r="Q688" s="71">
        <v>0</v>
      </c>
      <c r="R688" s="71">
        <v>0</v>
      </c>
      <c r="S688" s="71">
        <v>0</v>
      </c>
      <c r="T688" s="71">
        <v>132147</v>
      </c>
      <c r="U688" s="71">
        <v>18</v>
      </c>
    </row>
    <row r="689" spans="1:21">
      <c r="A689" s="69">
        <v>2015</v>
      </c>
      <c r="B689" s="69" t="s">
        <v>341</v>
      </c>
      <c r="C689" s="69" t="s">
        <v>341</v>
      </c>
      <c r="D689" s="70" t="s">
        <v>344</v>
      </c>
      <c r="E689" s="70" t="s">
        <v>345</v>
      </c>
      <c r="F689" s="70" t="s">
        <v>346</v>
      </c>
      <c r="G689" s="70" t="s">
        <v>122</v>
      </c>
      <c r="H689" s="70" t="s">
        <v>123</v>
      </c>
      <c r="I689" s="70" t="s">
        <v>124</v>
      </c>
      <c r="J689" s="71">
        <v>37238</v>
      </c>
      <c r="K689" s="71">
        <v>62</v>
      </c>
      <c r="L689" s="71">
        <v>90</v>
      </c>
      <c r="M689" s="71">
        <v>152</v>
      </c>
      <c r="N689" s="71">
        <v>8</v>
      </c>
      <c r="O689" s="71">
        <v>9</v>
      </c>
      <c r="P689" s="71">
        <v>13</v>
      </c>
      <c r="Q689" s="71">
        <v>0</v>
      </c>
      <c r="R689" s="71">
        <v>0</v>
      </c>
      <c r="S689" s="71">
        <v>0</v>
      </c>
      <c r="T689" s="71">
        <v>36535</v>
      </c>
      <c r="U689" s="71">
        <v>22</v>
      </c>
    </row>
    <row r="690" spans="1:21">
      <c r="A690" s="69">
        <v>2015</v>
      </c>
      <c r="B690" s="69" t="s">
        <v>341</v>
      </c>
      <c r="C690" s="69" t="s">
        <v>341</v>
      </c>
      <c r="D690" s="72" t="s">
        <v>374</v>
      </c>
      <c r="E690" s="70" t="s">
        <v>463</v>
      </c>
      <c r="F690" s="77" t="s">
        <v>464</v>
      </c>
      <c r="G690" s="70" t="s">
        <v>122</v>
      </c>
      <c r="H690" s="70" t="s">
        <v>123</v>
      </c>
      <c r="I690" s="70" t="s">
        <v>124</v>
      </c>
      <c r="J690" s="71">
        <v>22318</v>
      </c>
      <c r="K690" s="71">
        <v>8</v>
      </c>
      <c r="L690" s="71">
        <v>103</v>
      </c>
      <c r="M690" s="71">
        <v>111</v>
      </c>
      <c r="N690" s="71"/>
      <c r="O690" s="71">
        <v>5</v>
      </c>
      <c r="P690" s="71">
        <v>8</v>
      </c>
      <c r="Q690" s="71">
        <v>0</v>
      </c>
      <c r="R690" s="71">
        <v>0</v>
      </c>
      <c r="S690" s="71">
        <v>0</v>
      </c>
      <c r="T690" s="71">
        <v>70286</v>
      </c>
      <c r="U690" s="71">
        <v>13</v>
      </c>
    </row>
    <row r="691" spans="1:21">
      <c r="A691" s="69">
        <v>2015</v>
      </c>
      <c r="B691" s="69" t="s">
        <v>341</v>
      </c>
      <c r="C691" s="69" t="s">
        <v>341</v>
      </c>
      <c r="D691" s="70" t="s">
        <v>197</v>
      </c>
      <c r="E691" s="70" t="s">
        <v>347</v>
      </c>
      <c r="F691" s="70" t="s">
        <v>348</v>
      </c>
      <c r="G691" s="70" t="s">
        <v>122</v>
      </c>
      <c r="H691" s="70" t="s">
        <v>123</v>
      </c>
      <c r="I691" s="70" t="s">
        <v>124</v>
      </c>
      <c r="J691" s="71">
        <v>5671</v>
      </c>
      <c r="K691" s="71">
        <v>21</v>
      </c>
      <c r="L691" s="71">
        <v>23</v>
      </c>
      <c r="M691" s="71">
        <v>44</v>
      </c>
      <c r="N691" s="71"/>
      <c r="O691" s="71">
        <v>1</v>
      </c>
      <c r="P691" s="71">
        <v>0</v>
      </c>
      <c r="Q691" s="71">
        <v>0</v>
      </c>
      <c r="R691" s="71">
        <v>0</v>
      </c>
      <c r="S691" s="71">
        <v>0</v>
      </c>
      <c r="T691" s="71">
        <v>15072</v>
      </c>
      <c r="U691" s="71">
        <v>1</v>
      </c>
    </row>
    <row r="692" spans="1:21">
      <c r="A692" s="69">
        <v>2015</v>
      </c>
      <c r="B692" s="69" t="s">
        <v>341</v>
      </c>
      <c r="C692" s="69" t="s">
        <v>341</v>
      </c>
      <c r="D692" s="70" t="s">
        <v>349</v>
      </c>
      <c r="E692" s="70" t="s">
        <v>350</v>
      </c>
      <c r="F692" s="70" t="s">
        <v>351</v>
      </c>
      <c r="G692" s="70" t="s">
        <v>122</v>
      </c>
      <c r="H692" s="70" t="s">
        <v>123</v>
      </c>
      <c r="I692" s="70" t="s">
        <v>124</v>
      </c>
      <c r="J692" s="71">
        <v>54084</v>
      </c>
      <c r="K692" s="71">
        <v>21</v>
      </c>
      <c r="L692" s="71">
        <v>104</v>
      </c>
      <c r="M692" s="71">
        <v>125</v>
      </c>
      <c r="N692" s="71">
        <v>19</v>
      </c>
      <c r="O692" s="71">
        <v>9</v>
      </c>
      <c r="P692" s="71">
        <v>11</v>
      </c>
      <c r="Q692" s="71">
        <v>0</v>
      </c>
      <c r="R692" s="71">
        <v>0</v>
      </c>
      <c r="S692" s="71">
        <v>0</v>
      </c>
      <c r="T692" s="71">
        <v>152433</v>
      </c>
      <c r="U692" s="71">
        <v>20</v>
      </c>
    </row>
    <row r="693" spans="1:21">
      <c r="A693" s="69">
        <v>2015</v>
      </c>
      <c r="B693" s="69" t="s">
        <v>341</v>
      </c>
      <c r="C693" s="69" t="s">
        <v>341</v>
      </c>
      <c r="D693" s="70" t="s">
        <v>143</v>
      </c>
      <c r="E693" s="70" t="s">
        <v>355</v>
      </c>
      <c r="F693" s="70" t="s">
        <v>356</v>
      </c>
      <c r="G693" s="70" t="s">
        <v>122</v>
      </c>
      <c r="H693" s="70" t="s">
        <v>146</v>
      </c>
      <c r="I693" s="70" t="s">
        <v>130</v>
      </c>
      <c r="J693" s="71">
        <v>170748</v>
      </c>
      <c r="K693" s="71">
        <v>131</v>
      </c>
      <c r="L693" s="71">
        <v>105</v>
      </c>
      <c r="M693" s="71">
        <v>236</v>
      </c>
      <c r="N693" s="71">
        <v>23</v>
      </c>
      <c r="O693" s="71">
        <v>15</v>
      </c>
      <c r="P693" s="71">
        <v>10</v>
      </c>
      <c r="Q693" s="71">
        <v>1</v>
      </c>
      <c r="R693" s="71">
        <v>0</v>
      </c>
      <c r="S693" s="71">
        <v>0</v>
      </c>
      <c r="T693" s="71">
        <v>263068</v>
      </c>
      <c r="U693" s="71">
        <v>26</v>
      </c>
    </row>
    <row r="694" spans="1:21">
      <c r="A694" s="69">
        <v>2015</v>
      </c>
      <c r="B694" s="69" t="s">
        <v>341</v>
      </c>
      <c r="C694" s="69" t="s">
        <v>341</v>
      </c>
      <c r="D694" s="70" t="s">
        <v>150</v>
      </c>
      <c r="E694" s="70" t="s">
        <v>359</v>
      </c>
      <c r="F694" s="70" t="s">
        <v>360</v>
      </c>
      <c r="G694" s="70" t="s">
        <v>122</v>
      </c>
      <c r="H694" s="70" t="s">
        <v>153</v>
      </c>
      <c r="I694" s="70" t="s">
        <v>154</v>
      </c>
      <c r="J694" s="71">
        <v>19519</v>
      </c>
      <c r="K694" s="71">
        <v>64</v>
      </c>
      <c r="L694" s="71">
        <v>85</v>
      </c>
      <c r="M694" s="71">
        <v>149</v>
      </c>
      <c r="N694" s="71">
        <v>13</v>
      </c>
      <c r="O694" s="71">
        <v>10</v>
      </c>
      <c r="P694" s="71">
        <v>7</v>
      </c>
      <c r="Q694" s="71">
        <v>0</v>
      </c>
      <c r="R694" s="71">
        <v>0</v>
      </c>
      <c r="S694" s="71">
        <v>0</v>
      </c>
      <c r="T694" s="71">
        <v>105118</v>
      </c>
      <c r="U694" s="71">
        <v>17</v>
      </c>
    </row>
    <row r="695" spans="1:21">
      <c r="A695" s="69">
        <v>2015</v>
      </c>
      <c r="B695" s="69" t="s">
        <v>341</v>
      </c>
      <c r="C695" s="69" t="s">
        <v>341</v>
      </c>
      <c r="D695" s="70" t="s">
        <v>158</v>
      </c>
      <c r="E695" s="70" t="s">
        <v>361</v>
      </c>
      <c r="F695" s="70" t="s">
        <v>362</v>
      </c>
      <c r="G695" s="70" t="s">
        <v>122</v>
      </c>
      <c r="H695" s="70" t="s">
        <v>161</v>
      </c>
      <c r="I695" s="70" t="s">
        <v>130</v>
      </c>
      <c r="J695" s="71">
        <v>241</v>
      </c>
      <c r="K695" s="71">
        <v>7</v>
      </c>
      <c r="L695" s="71">
        <v>7</v>
      </c>
      <c r="M695" s="71">
        <v>14</v>
      </c>
      <c r="N695" s="71">
        <v>2</v>
      </c>
      <c r="O695" s="71">
        <v>1</v>
      </c>
      <c r="P695" s="71">
        <v>0</v>
      </c>
      <c r="Q695" s="71">
        <v>0</v>
      </c>
      <c r="R695" s="71">
        <v>0</v>
      </c>
      <c r="S695" s="71">
        <v>0</v>
      </c>
      <c r="T695" s="71">
        <v>223285</v>
      </c>
      <c r="U695" s="71">
        <v>1</v>
      </c>
    </row>
    <row r="696" spans="1:21">
      <c r="A696" s="69">
        <v>2015</v>
      </c>
      <c r="B696" s="69" t="s">
        <v>341</v>
      </c>
      <c r="C696" s="69" t="s">
        <v>341</v>
      </c>
      <c r="D696" s="70" t="s">
        <v>170</v>
      </c>
      <c r="E696" s="70" t="s">
        <v>366</v>
      </c>
      <c r="F696" s="70" t="s">
        <v>367</v>
      </c>
      <c r="G696" s="70" t="s">
        <v>122</v>
      </c>
      <c r="H696" s="70" t="s">
        <v>173</v>
      </c>
      <c r="I696" s="70" t="s">
        <v>91</v>
      </c>
      <c r="J696" s="71">
        <v>88857</v>
      </c>
      <c r="K696" s="71">
        <v>91</v>
      </c>
      <c r="L696" s="71">
        <v>170</v>
      </c>
      <c r="M696" s="71">
        <v>261</v>
      </c>
      <c r="N696" s="71">
        <v>40</v>
      </c>
      <c r="O696" s="71">
        <v>15</v>
      </c>
      <c r="P696" s="71">
        <v>7</v>
      </c>
      <c r="Q696" s="71">
        <v>0</v>
      </c>
      <c r="R696" s="71">
        <v>0</v>
      </c>
      <c r="S696" s="71">
        <v>0</v>
      </c>
      <c r="T696" s="71">
        <v>223285</v>
      </c>
      <c r="U696" s="71">
        <v>22</v>
      </c>
    </row>
    <row r="697" spans="1:21">
      <c r="A697" s="69">
        <v>2015</v>
      </c>
      <c r="B697" s="69" t="s">
        <v>341</v>
      </c>
      <c r="C697" s="69" t="s">
        <v>341</v>
      </c>
      <c r="D697" s="70" t="s">
        <v>177</v>
      </c>
      <c r="E697" s="70" t="s">
        <v>490</v>
      </c>
      <c r="F697" s="70" t="s">
        <v>491</v>
      </c>
      <c r="G697" s="70" t="s">
        <v>122</v>
      </c>
      <c r="H697" s="70" t="s">
        <v>180</v>
      </c>
      <c r="I697" s="70" t="s">
        <v>91</v>
      </c>
      <c r="J697" s="71">
        <v>10099</v>
      </c>
      <c r="K697" s="71">
        <v>43</v>
      </c>
      <c r="L697" s="71">
        <v>54</v>
      </c>
      <c r="M697" s="71">
        <v>97</v>
      </c>
      <c r="N697" s="71">
        <v>1</v>
      </c>
      <c r="O697" s="71">
        <v>3</v>
      </c>
      <c r="P697" s="71">
        <v>4</v>
      </c>
      <c r="Q697" s="71">
        <v>0</v>
      </c>
      <c r="R697" s="71">
        <v>0</v>
      </c>
      <c r="S697" s="71">
        <v>0</v>
      </c>
      <c r="T697" s="71">
        <v>22746</v>
      </c>
      <c r="U697" s="71">
        <v>7</v>
      </c>
    </row>
    <row r="698" spans="1:21">
      <c r="A698" s="69">
        <v>2015</v>
      </c>
      <c r="B698" s="69" t="s">
        <v>341</v>
      </c>
      <c r="C698" s="69" t="s">
        <v>341</v>
      </c>
      <c r="D698" s="70" t="s">
        <v>368</v>
      </c>
      <c r="E698" s="70" t="s">
        <v>369</v>
      </c>
      <c r="F698" s="70" t="s">
        <v>370</v>
      </c>
      <c r="G698" s="70" t="s">
        <v>122</v>
      </c>
      <c r="H698" s="70" t="s">
        <v>123</v>
      </c>
      <c r="I698" s="70" t="s">
        <v>124</v>
      </c>
      <c r="J698" s="71">
        <v>65888</v>
      </c>
      <c r="K698" s="71">
        <v>152</v>
      </c>
      <c r="L698" s="71">
        <v>81</v>
      </c>
      <c r="M698" s="71">
        <v>233</v>
      </c>
      <c r="N698" s="71">
        <v>14</v>
      </c>
      <c r="O698" s="71">
        <v>6</v>
      </c>
      <c r="P698" s="71">
        <v>5</v>
      </c>
      <c r="Q698" s="71">
        <v>0</v>
      </c>
      <c r="R698" s="71">
        <v>0</v>
      </c>
      <c r="S698" s="71">
        <v>0</v>
      </c>
      <c r="T698" s="71">
        <v>236068</v>
      </c>
      <c r="U698" s="71">
        <v>11</v>
      </c>
    </row>
    <row r="699" spans="1:21">
      <c r="A699" s="69">
        <v>2015</v>
      </c>
      <c r="B699" s="69" t="s">
        <v>371</v>
      </c>
      <c r="C699" s="69" t="s">
        <v>371</v>
      </c>
      <c r="D699" s="70" t="s">
        <v>126</v>
      </c>
      <c r="E699" s="70" t="s">
        <v>372</v>
      </c>
      <c r="F699" s="70" t="s">
        <v>373</v>
      </c>
      <c r="G699" s="70" t="s">
        <v>122</v>
      </c>
      <c r="H699" s="70" t="s">
        <v>129</v>
      </c>
      <c r="I699" s="70" t="s">
        <v>130</v>
      </c>
      <c r="J699" s="71">
        <v>47494</v>
      </c>
      <c r="K699" s="71">
        <v>61</v>
      </c>
      <c r="L699" s="71">
        <v>145</v>
      </c>
      <c r="M699" s="71">
        <v>206</v>
      </c>
      <c r="N699" s="71">
        <v>20</v>
      </c>
      <c r="O699" s="71">
        <v>11</v>
      </c>
      <c r="P699" s="71">
        <v>7</v>
      </c>
      <c r="Q699" s="71">
        <v>0</v>
      </c>
      <c r="R699" s="71">
        <v>0</v>
      </c>
      <c r="S699" s="71">
        <v>0</v>
      </c>
      <c r="T699" s="71">
        <v>297513</v>
      </c>
      <c r="U699" s="71">
        <v>18</v>
      </c>
    </row>
    <row r="700" spans="1:21">
      <c r="A700" s="69">
        <v>2015</v>
      </c>
      <c r="B700" s="69" t="s">
        <v>371</v>
      </c>
      <c r="C700" s="69" t="s">
        <v>371</v>
      </c>
      <c r="D700" s="70" t="s">
        <v>374</v>
      </c>
      <c r="E700" s="70" t="s">
        <v>375</v>
      </c>
      <c r="F700" s="70" t="s">
        <v>376</v>
      </c>
      <c r="G700" s="70" t="s">
        <v>122</v>
      </c>
      <c r="H700" s="70" t="s">
        <v>123</v>
      </c>
      <c r="I700" s="70" t="s">
        <v>124</v>
      </c>
      <c r="J700" s="71">
        <v>30952</v>
      </c>
      <c r="K700" s="71">
        <v>29</v>
      </c>
      <c r="L700" s="71">
        <v>103</v>
      </c>
      <c r="M700" s="71">
        <v>132</v>
      </c>
      <c r="N700" s="71">
        <v>24</v>
      </c>
      <c r="O700" s="71">
        <v>18</v>
      </c>
      <c r="P700" s="71">
        <v>8</v>
      </c>
      <c r="Q700" s="71">
        <v>0</v>
      </c>
      <c r="R700" s="71">
        <v>0</v>
      </c>
      <c r="S700" s="71">
        <v>0</v>
      </c>
      <c r="T700" s="71">
        <v>260020</v>
      </c>
      <c r="U700" s="71">
        <v>26</v>
      </c>
    </row>
    <row r="701" spans="1:21">
      <c r="A701" s="69">
        <v>2015</v>
      </c>
      <c r="B701" s="69" t="s">
        <v>371</v>
      </c>
      <c r="C701" s="69" t="s">
        <v>371</v>
      </c>
      <c r="D701" s="70" t="s">
        <v>310</v>
      </c>
      <c r="E701" s="70" t="s">
        <v>377</v>
      </c>
      <c r="F701" s="70" t="s">
        <v>378</v>
      </c>
      <c r="G701" s="70" t="s">
        <v>122</v>
      </c>
      <c r="H701" s="70" t="s">
        <v>123</v>
      </c>
      <c r="I701" s="70" t="s">
        <v>124</v>
      </c>
      <c r="J701" s="71">
        <v>248</v>
      </c>
      <c r="K701" s="71"/>
      <c r="L701" s="71">
        <v>15</v>
      </c>
      <c r="M701" s="71">
        <v>15</v>
      </c>
      <c r="N701" s="71"/>
      <c r="O701" s="71">
        <v>1</v>
      </c>
      <c r="P701" s="71">
        <v>0</v>
      </c>
      <c r="Q701" s="71">
        <v>0</v>
      </c>
      <c r="R701" s="71">
        <v>0</v>
      </c>
      <c r="S701" s="71">
        <v>0</v>
      </c>
      <c r="T701" s="71">
        <v>5965</v>
      </c>
      <c r="U701" s="71">
        <v>1</v>
      </c>
    </row>
    <row r="702" spans="1:21">
      <c r="A702" s="69">
        <v>2015</v>
      </c>
      <c r="B702" s="69" t="s">
        <v>371</v>
      </c>
      <c r="C702" s="69" t="s">
        <v>371</v>
      </c>
      <c r="D702" s="70" t="s">
        <v>379</v>
      </c>
      <c r="E702" s="70" t="s">
        <v>380</v>
      </c>
      <c r="F702" s="70" t="s">
        <v>381</v>
      </c>
      <c r="G702" s="70" t="s">
        <v>122</v>
      </c>
      <c r="H702" s="70" t="s">
        <v>123</v>
      </c>
      <c r="I702" s="70" t="s">
        <v>124</v>
      </c>
      <c r="J702" s="71">
        <v>293</v>
      </c>
      <c r="K702" s="71">
        <v>17</v>
      </c>
      <c r="L702" s="71">
        <v>10</v>
      </c>
      <c r="M702" s="71">
        <v>27</v>
      </c>
      <c r="N702" s="71"/>
      <c r="O702" s="71">
        <v>1</v>
      </c>
      <c r="P702" s="71">
        <v>0</v>
      </c>
      <c r="Q702" s="71">
        <v>0</v>
      </c>
      <c r="R702" s="71">
        <v>0</v>
      </c>
      <c r="S702" s="71">
        <v>0</v>
      </c>
      <c r="T702" s="71">
        <v>51537</v>
      </c>
      <c r="U702" s="71">
        <v>1</v>
      </c>
    </row>
    <row r="703" spans="1:21">
      <c r="A703" s="69">
        <v>2015</v>
      </c>
      <c r="B703" s="69" t="s">
        <v>371</v>
      </c>
      <c r="C703" s="69" t="s">
        <v>371</v>
      </c>
      <c r="D703" s="70" t="s">
        <v>134</v>
      </c>
      <c r="E703" s="70" t="s">
        <v>382</v>
      </c>
      <c r="F703" s="70" t="s">
        <v>383</v>
      </c>
      <c r="G703" s="70" t="s">
        <v>122</v>
      </c>
      <c r="H703" s="70" t="s">
        <v>471</v>
      </c>
      <c r="I703" s="70" t="s">
        <v>124</v>
      </c>
      <c r="J703" s="71">
        <v>113</v>
      </c>
      <c r="K703" s="71">
        <v>22</v>
      </c>
      <c r="L703" s="71">
        <v>15</v>
      </c>
      <c r="M703" s="71">
        <v>37</v>
      </c>
      <c r="N703" s="71"/>
      <c r="O703" s="71">
        <v>1</v>
      </c>
      <c r="P703" s="71">
        <v>0</v>
      </c>
      <c r="Q703" s="71">
        <v>0</v>
      </c>
      <c r="R703" s="71">
        <v>0</v>
      </c>
      <c r="S703" s="71">
        <v>0</v>
      </c>
      <c r="T703" s="71">
        <v>13846</v>
      </c>
      <c r="U703" s="71">
        <v>1</v>
      </c>
    </row>
    <row r="704" spans="1:21">
      <c r="A704" s="69">
        <v>2015</v>
      </c>
      <c r="B704" s="69" t="s">
        <v>371</v>
      </c>
      <c r="C704" s="69" t="s">
        <v>371</v>
      </c>
      <c r="D704" s="72" t="s">
        <v>137</v>
      </c>
      <c r="E704" s="70" t="s">
        <v>384</v>
      </c>
      <c r="F704" s="70" t="s">
        <v>385</v>
      </c>
      <c r="G704" s="70" t="s">
        <v>122</v>
      </c>
      <c r="H704" s="70" t="s">
        <v>123</v>
      </c>
      <c r="I704" s="70" t="s">
        <v>124</v>
      </c>
      <c r="J704" s="71">
        <v>139533</v>
      </c>
      <c r="K704" s="71">
        <v>72</v>
      </c>
      <c r="L704" s="71">
        <v>139</v>
      </c>
      <c r="M704" s="71">
        <v>211</v>
      </c>
      <c r="N704" s="71">
        <v>15</v>
      </c>
      <c r="O704" s="71">
        <v>6</v>
      </c>
      <c r="P704" s="71">
        <v>7</v>
      </c>
      <c r="Q704" s="71">
        <v>8</v>
      </c>
      <c r="R704" s="71">
        <v>0</v>
      </c>
      <c r="S704" s="71">
        <v>0</v>
      </c>
      <c r="T704" s="71">
        <v>299190</v>
      </c>
      <c r="U704" s="71">
        <v>21</v>
      </c>
    </row>
    <row r="705" spans="1:21">
      <c r="A705" s="69">
        <v>2015</v>
      </c>
      <c r="B705" s="69" t="s">
        <v>371</v>
      </c>
      <c r="C705" s="69" t="s">
        <v>371</v>
      </c>
      <c r="D705" s="70" t="s">
        <v>249</v>
      </c>
      <c r="E705" s="70" t="s">
        <v>386</v>
      </c>
      <c r="F705" s="70" t="s">
        <v>387</v>
      </c>
      <c r="G705" s="70" t="s">
        <v>122</v>
      </c>
      <c r="H705" s="70" t="s">
        <v>208</v>
      </c>
      <c r="I705" s="70" t="s">
        <v>185</v>
      </c>
      <c r="J705" s="71">
        <v>126173</v>
      </c>
      <c r="K705" s="71">
        <v>106</v>
      </c>
      <c r="L705" s="71">
        <v>334</v>
      </c>
      <c r="M705" s="71">
        <v>440</v>
      </c>
      <c r="N705" s="71">
        <v>54</v>
      </c>
      <c r="O705" s="71">
        <v>19</v>
      </c>
      <c r="P705" s="71">
        <v>13</v>
      </c>
      <c r="Q705" s="71">
        <v>0</v>
      </c>
      <c r="R705" s="71">
        <v>0</v>
      </c>
      <c r="S705" s="71">
        <v>0</v>
      </c>
      <c r="T705" s="71">
        <v>430615</v>
      </c>
      <c r="U705" s="71">
        <v>32</v>
      </c>
    </row>
    <row r="706" spans="1:21">
      <c r="A706" s="69">
        <v>2015</v>
      </c>
      <c r="B706" s="69" t="s">
        <v>371</v>
      </c>
      <c r="C706" s="69" t="s">
        <v>371</v>
      </c>
      <c r="D706" s="70" t="s">
        <v>388</v>
      </c>
      <c r="E706" s="70" t="s">
        <v>389</v>
      </c>
      <c r="F706" s="70" t="s">
        <v>390</v>
      </c>
      <c r="G706" s="70" t="s">
        <v>122</v>
      </c>
      <c r="H706" s="70" t="s">
        <v>123</v>
      </c>
      <c r="I706" s="70" t="s">
        <v>124</v>
      </c>
      <c r="J706" s="71">
        <v>750</v>
      </c>
      <c r="K706" s="71">
        <v>18</v>
      </c>
      <c r="L706" s="71">
        <v>23</v>
      </c>
      <c r="M706" s="71">
        <v>41</v>
      </c>
      <c r="N706" s="71"/>
      <c r="O706" s="71">
        <v>1</v>
      </c>
      <c r="P706" s="71">
        <v>2</v>
      </c>
      <c r="Q706" s="71">
        <v>0</v>
      </c>
      <c r="R706" s="71">
        <v>0</v>
      </c>
      <c r="S706" s="71">
        <v>0</v>
      </c>
      <c r="T706" s="71">
        <v>42615</v>
      </c>
      <c r="U706" s="71">
        <v>3</v>
      </c>
    </row>
    <row r="707" spans="1:21">
      <c r="A707" s="69">
        <v>2015</v>
      </c>
      <c r="B707" s="69" t="s">
        <v>371</v>
      </c>
      <c r="C707" s="69" t="s">
        <v>371</v>
      </c>
      <c r="D707" s="70" t="s">
        <v>391</v>
      </c>
      <c r="E707" s="70" t="s">
        <v>392</v>
      </c>
      <c r="F707" s="70" t="s">
        <v>393</v>
      </c>
      <c r="G707" s="70" t="s">
        <v>122</v>
      </c>
      <c r="H707" s="70" t="s">
        <v>123</v>
      </c>
      <c r="I707" s="70" t="s">
        <v>124</v>
      </c>
      <c r="J707" s="71">
        <v>3279</v>
      </c>
      <c r="K707" s="71">
        <v>25</v>
      </c>
      <c r="L707" s="71">
        <v>108</v>
      </c>
      <c r="M707" s="71">
        <v>133</v>
      </c>
      <c r="N707" s="71">
        <v>7</v>
      </c>
      <c r="O707" s="71">
        <v>2</v>
      </c>
      <c r="P707" s="71">
        <v>5</v>
      </c>
      <c r="Q707" s="71">
        <v>0</v>
      </c>
      <c r="R707" s="71">
        <v>0</v>
      </c>
      <c r="S707" s="71">
        <v>0</v>
      </c>
      <c r="T707" s="71">
        <v>80122</v>
      </c>
      <c r="U707" s="71">
        <v>7</v>
      </c>
    </row>
    <row r="708" spans="1:21">
      <c r="A708" s="69">
        <v>2015</v>
      </c>
      <c r="B708" s="69" t="s">
        <v>371</v>
      </c>
      <c r="C708" s="69" t="s">
        <v>371</v>
      </c>
      <c r="D708" s="70" t="s">
        <v>391</v>
      </c>
      <c r="E708" s="70" t="s">
        <v>392</v>
      </c>
      <c r="F708" s="70" t="s">
        <v>393</v>
      </c>
      <c r="G708" s="70" t="s">
        <v>122</v>
      </c>
      <c r="H708" s="70" t="s">
        <v>123</v>
      </c>
      <c r="I708" s="70" t="s">
        <v>124</v>
      </c>
      <c r="J708" s="71">
        <v>1488</v>
      </c>
      <c r="K708" s="71">
        <v>20</v>
      </c>
      <c r="L708" s="71">
        <v>62</v>
      </c>
      <c r="M708" s="71">
        <v>82</v>
      </c>
      <c r="N708" s="71">
        <v>2</v>
      </c>
      <c r="O708" s="71">
        <v>2</v>
      </c>
      <c r="P708" s="71">
        <v>1</v>
      </c>
      <c r="Q708" s="71">
        <v>0</v>
      </c>
      <c r="R708" s="71">
        <v>0</v>
      </c>
      <c r="S708" s="71">
        <v>0</v>
      </c>
      <c r="T708" s="71">
        <v>80122</v>
      </c>
      <c r="U708" s="71">
        <v>3</v>
      </c>
    </row>
    <row r="709" spans="1:21">
      <c r="A709" s="69">
        <v>2015</v>
      </c>
      <c r="B709" s="69" t="s">
        <v>371</v>
      </c>
      <c r="C709" s="69" t="s">
        <v>371</v>
      </c>
      <c r="D709" s="70" t="s">
        <v>143</v>
      </c>
      <c r="E709" s="70" t="s">
        <v>394</v>
      </c>
      <c r="F709" s="70" t="s">
        <v>395</v>
      </c>
      <c r="G709" s="70" t="s">
        <v>122</v>
      </c>
      <c r="H709" s="70" t="s">
        <v>146</v>
      </c>
      <c r="I709" s="70" t="s">
        <v>130</v>
      </c>
      <c r="J709" s="71">
        <v>142256</v>
      </c>
      <c r="K709" s="71">
        <v>49</v>
      </c>
      <c r="L709" s="71">
        <v>185</v>
      </c>
      <c r="M709" s="71">
        <v>234</v>
      </c>
      <c r="N709" s="71">
        <v>32</v>
      </c>
      <c r="O709" s="71">
        <v>21</v>
      </c>
      <c r="P709" s="71">
        <v>11</v>
      </c>
      <c r="Q709" s="71">
        <v>0</v>
      </c>
      <c r="R709" s="71">
        <v>0</v>
      </c>
      <c r="S709" s="71">
        <v>0</v>
      </c>
      <c r="T709" s="71">
        <v>361878</v>
      </c>
      <c r="U709" s="71">
        <v>32</v>
      </c>
    </row>
    <row r="710" spans="1:21">
      <c r="A710" s="69">
        <v>2015</v>
      </c>
      <c r="B710" s="69" t="s">
        <v>371</v>
      </c>
      <c r="C710" s="69" t="s">
        <v>371</v>
      </c>
      <c r="D710" s="70" t="s">
        <v>260</v>
      </c>
      <c r="E710" s="70" t="s">
        <v>396</v>
      </c>
      <c r="F710" s="70" t="s">
        <v>397</v>
      </c>
      <c r="G710" s="70" t="s">
        <v>122</v>
      </c>
      <c r="H710" s="70" t="s">
        <v>123</v>
      </c>
      <c r="I710" s="70" t="s">
        <v>124</v>
      </c>
      <c r="J710" s="71">
        <v>636</v>
      </c>
      <c r="K710" s="71">
        <v>41</v>
      </c>
      <c r="L710" s="71">
        <v>23</v>
      </c>
      <c r="M710" s="71">
        <v>64</v>
      </c>
      <c r="N710" s="71"/>
      <c r="O710" s="71">
        <v>1</v>
      </c>
      <c r="P710" s="71">
        <v>0</v>
      </c>
      <c r="Q710" s="71">
        <v>0</v>
      </c>
      <c r="R710" s="71">
        <v>0</v>
      </c>
      <c r="S710" s="71">
        <v>0</v>
      </c>
      <c r="T710" s="71">
        <v>296800</v>
      </c>
      <c r="U710" s="71">
        <v>1</v>
      </c>
    </row>
    <row r="711" spans="1:21">
      <c r="A711" s="69">
        <v>2015</v>
      </c>
      <c r="B711" s="69" t="s">
        <v>371</v>
      </c>
      <c r="C711" s="69" t="s">
        <v>371</v>
      </c>
      <c r="D711" s="70" t="s">
        <v>150</v>
      </c>
      <c r="E711" s="70" t="s">
        <v>400</v>
      </c>
      <c r="F711" s="70" t="s">
        <v>401</v>
      </c>
      <c r="G711" s="70" t="s">
        <v>122</v>
      </c>
      <c r="H711" s="70" t="s">
        <v>153</v>
      </c>
      <c r="I711" s="70" t="s">
        <v>154</v>
      </c>
      <c r="J711" s="71">
        <v>32268</v>
      </c>
      <c r="K711" s="71">
        <v>31</v>
      </c>
      <c r="L711" s="71">
        <v>142</v>
      </c>
      <c r="M711" s="71">
        <v>173</v>
      </c>
      <c r="N711" s="71">
        <v>14</v>
      </c>
      <c r="O711" s="71">
        <v>9</v>
      </c>
      <c r="P711" s="71">
        <v>5</v>
      </c>
      <c r="Q711" s="71">
        <v>0</v>
      </c>
      <c r="R711" s="71">
        <v>0</v>
      </c>
      <c r="S711" s="71">
        <v>0</v>
      </c>
      <c r="T711" s="71">
        <v>85274</v>
      </c>
      <c r="U711" s="71">
        <v>14</v>
      </c>
    </row>
    <row r="712" spans="1:21">
      <c r="A712" s="69">
        <v>2015</v>
      </c>
      <c r="B712" s="69" t="s">
        <v>371</v>
      </c>
      <c r="C712" s="69" t="s">
        <v>371</v>
      </c>
      <c r="D712" s="70" t="s">
        <v>158</v>
      </c>
      <c r="E712" s="70" t="s">
        <v>402</v>
      </c>
      <c r="F712" s="70" t="s">
        <v>403</v>
      </c>
      <c r="G712" s="70" t="s">
        <v>122</v>
      </c>
      <c r="H712" s="70" t="s">
        <v>161</v>
      </c>
      <c r="I712" s="70" t="s">
        <v>130</v>
      </c>
      <c r="J712" s="71">
        <v>265208</v>
      </c>
      <c r="K712" s="71">
        <v>387</v>
      </c>
      <c r="L712" s="71">
        <v>641</v>
      </c>
      <c r="M712" s="71">
        <v>1028</v>
      </c>
      <c r="N712" s="71">
        <v>105</v>
      </c>
      <c r="O712" s="71">
        <v>47</v>
      </c>
      <c r="P712" s="71">
        <v>43</v>
      </c>
      <c r="Q712" s="71">
        <v>0</v>
      </c>
      <c r="R712" s="71">
        <v>0</v>
      </c>
      <c r="S712" s="71">
        <v>0</v>
      </c>
      <c r="T712" s="71">
        <v>811940</v>
      </c>
      <c r="U712" s="71">
        <v>90</v>
      </c>
    </row>
    <row r="713" spans="1:21">
      <c r="A713" s="69">
        <v>2015</v>
      </c>
      <c r="B713" s="69" t="s">
        <v>371</v>
      </c>
      <c r="C713" s="69" t="s">
        <v>371</v>
      </c>
      <c r="D713" s="70" t="s">
        <v>363</v>
      </c>
      <c r="E713" s="70" t="s">
        <v>404</v>
      </c>
      <c r="F713" s="70" t="s">
        <v>405</v>
      </c>
      <c r="G713" s="70" t="s">
        <v>122</v>
      </c>
      <c r="H713" s="70" t="s">
        <v>123</v>
      </c>
      <c r="I713" s="70" t="s">
        <v>124</v>
      </c>
      <c r="J713" s="71">
        <v>20810</v>
      </c>
      <c r="K713" s="71">
        <v>45</v>
      </c>
      <c r="L713" s="71">
        <v>81</v>
      </c>
      <c r="M713" s="71">
        <v>126</v>
      </c>
      <c r="N713" s="71">
        <v>14</v>
      </c>
      <c r="O713" s="71">
        <v>8</v>
      </c>
      <c r="P713" s="71">
        <v>0</v>
      </c>
      <c r="Q713" s="71">
        <v>0</v>
      </c>
      <c r="R713" s="71">
        <v>0</v>
      </c>
      <c r="S713" s="71">
        <v>0</v>
      </c>
      <c r="T713" s="71">
        <v>171978</v>
      </c>
      <c r="U713" s="71">
        <v>8</v>
      </c>
    </row>
    <row r="714" spans="1:21">
      <c r="A714" s="69">
        <v>2015</v>
      </c>
      <c r="B714" s="69" t="s">
        <v>371</v>
      </c>
      <c r="C714" s="69" t="s">
        <v>371</v>
      </c>
      <c r="D714" s="70" t="s">
        <v>228</v>
      </c>
      <c r="E714" s="70" t="s">
        <v>406</v>
      </c>
      <c r="F714" s="70" t="s">
        <v>407</v>
      </c>
      <c r="G714" s="70" t="s">
        <v>122</v>
      </c>
      <c r="H714" s="70" t="s">
        <v>123</v>
      </c>
      <c r="I714" s="70" t="s">
        <v>124</v>
      </c>
      <c r="J714" s="71">
        <v>1175</v>
      </c>
      <c r="K714" s="71">
        <v>8</v>
      </c>
      <c r="L714" s="71">
        <v>21</v>
      </c>
      <c r="M714" s="71">
        <v>29</v>
      </c>
      <c r="N714" s="71">
        <v>2</v>
      </c>
      <c r="O714" s="71">
        <v>2</v>
      </c>
      <c r="P714" s="71">
        <v>0</v>
      </c>
      <c r="Q714" s="71">
        <v>0</v>
      </c>
      <c r="R714" s="71">
        <v>0</v>
      </c>
      <c r="S714" s="71">
        <v>0</v>
      </c>
      <c r="T714" s="71">
        <v>51462</v>
      </c>
      <c r="U714" s="71">
        <v>2</v>
      </c>
    </row>
    <row r="715" spans="1:21">
      <c r="A715" s="69">
        <v>2015</v>
      </c>
      <c r="B715" s="69" t="s">
        <v>371</v>
      </c>
      <c r="C715" s="69" t="s">
        <v>371</v>
      </c>
      <c r="D715" s="70" t="s">
        <v>271</v>
      </c>
      <c r="E715" s="70" t="s">
        <v>408</v>
      </c>
      <c r="F715" s="70" t="s">
        <v>409</v>
      </c>
      <c r="G715" s="70" t="s">
        <v>122</v>
      </c>
      <c r="H715" s="70" t="s">
        <v>123</v>
      </c>
      <c r="I715" s="70" t="s">
        <v>124</v>
      </c>
      <c r="J715" s="71">
        <v>166</v>
      </c>
      <c r="K715" s="71">
        <v>30</v>
      </c>
      <c r="L715" s="71">
        <v>2</v>
      </c>
      <c r="M715" s="71">
        <v>32</v>
      </c>
      <c r="N715" s="71"/>
      <c r="O715" s="71">
        <v>1</v>
      </c>
      <c r="P715" s="71">
        <v>0</v>
      </c>
      <c r="Q715" s="71">
        <v>0</v>
      </c>
      <c r="R715" s="71">
        <v>0</v>
      </c>
      <c r="S715" s="71">
        <v>0</v>
      </c>
      <c r="T715" s="71">
        <v>87568</v>
      </c>
      <c r="U715" s="71">
        <v>1</v>
      </c>
    </row>
    <row r="716" spans="1:21">
      <c r="A716" s="69">
        <v>2015</v>
      </c>
      <c r="B716" s="69" t="s">
        <v>371</v>
      </c>
      <c r="C716" s="69" t="s">
        <v>371</v>
      </c>
      <c r="D716" s="70" t="s">
        <v>410</v>
      </c>
      <c r="E716" s="70" t="s">
        <v>411</v>
      </c>
      <c r="F716" s="70" t="s">
        <v>412</v>
      </c>
      <c r="G716" s="70" t="s">
        <v>122</v>
      </c>
      <c r="H716" s="70" t="s">
        <v>123</v>
      </c>
      <c r="I716" s="70" t="s">
        <v>124</v>
      </c>
      <c r="J716" s="71">
        <v>119784</v>
      </c>
      <c r="K716" s="71">
        <v>58</v>
      </c>
      <c r="L716" s="71">
        <v>245</v>
      </c>
      <c r="M716" s="71">
        <v>303</v>
      </c>
      <c r="N716" s="71">
        <v>21</v>
      </c>
      <c r="O716" s="71">
        <v>7</v>
      </c>
      <c r="P716" s="71">
        <v>25</v>
      </c>
      <c r="Q716" s="71">
        <v>0</v>
      </c>
      <c r="R716" s="71">
        <v>0</v>
      </c>
      <c r="S716" s="71">
        <v>0</v>
      </c>
      <c r="T716" s="71">
        <v>242960</v>
      </c>
      <c r="U716" s="71">
        <v>32</v>
      </c>
    </row>
    <row r="717" spans="1:21">
      <c r="A717" s="69">
        <v>2015</v>
      </c>
      <c r="B717" s="69" t="s">
        <v>371</v>
      </c>
      <c r="C717" s="69" t="s">
        <v>371</v>
      </c>
      <c r="D717" s="70" t="s">
        <v>165</v>
      </c>
      <c r="E717" s="70" t="s">
        <v>413</v>
      </c>
      <c r="F717" s="70" t="s">
        <v>414</v>
      </c>
      <c r="G717" s="70" t="s">
        <v>122</v>
      </c>
      <c r="H717" s="70" t="s">
        <v>168</v>
      </c>
      <c r="I717" s="70" t="s">
        <v>169</v>
      </c>
      <c r="J717" s="71">
        <v>12360</v>
      </c>
      <c r="K717" s="71">
        <v>20</v>
      </c>
      <c r="L717" s="71">
        <v>94</v>
      </c>
      <c r="M717" s="71">
        <v>114</v>
      </c>
      <c r="N717" s="71">
        <v>5</v>
      </c>
      <c r="O717" s="71">
        <v>6</v>
      </c>
      <c r="P717" s="71">
        <v>1</v>
      </c>
      <c r="Q717" s="71">
        <v>0</v>
      </c>
      <c r="R717" s="71">
        <v>0</v>
      </c>
      <c r="S717" s="71">
        <v>0</v>
      </c>
      <c r="T717" s="71">
        <v>184788</v>
      </c>
      <c r="U717" s="71">
        <v>7</v>
      </c>
    </row>
    <row r="718" spans="1:21">
      <c r="A718" s="69">
        <v>2015</v>
      </c>
      <c r="B718" s="69" t="s">
        <v>371</v>
      </c>
      <c r="C718" s="69" t="s">
        <v>371</v>
      </c>
      <c r="D718" s="70" t="s">
        <v>170</v>
      </c>
      <c r="E718" s="70" t="s">
        <v>415</v>
      </c>
      <c r="F718" s="70" t="s">
        <v>416</v>
      </c>
      <c r="G718" s="70" t="s">
        <v>122</v>
      </c>
      <c r="H718" s="70" t="s">
        <v>173</v>
      </c>
      <c r="I718" s="70" t="s">
        <v>91</v>
      </c>
      <c r="J718" s="71">
        <v>215941</v>
      </c>
      <c r="K718" s="71">
        <v>136</v>
      </c>
      <c r="L718" s="71">
        <v>206</v>
      </c>
      <c r="M718" s="71">
        <v>342</v>
      </c>
      <c r="N718" s="71">
        <v>70</v>
      </c>
      <c r="O718" s="71">
        <v>27</v>
      </c>
      <c r="P718" s="71">
        <v>13</v>
      </c>
      <c r="Q718" s="71">
        <v>0</v>
      </c>
      <c r="R718" s="71">
        <v>0</v>
      </c>
      <c r="S718" s="71">
        <v>0</v>
      </c>
      <c r="T718" s="71">
        <v>648371</v>
      </c>
      <c r="U718" s="71">
        <v>40</v>
      </c>
    </row>
    <row r="719" spans="1:21">
      <c r="A719" s="69">
        <v>2015</v>
      </c>
      <c r="B719" s="69" t="s">
        <v>371</v>
      </c>
      <c r="C719" s="69" t="s">
        <v>371</v>
      </c>
      <c r="D719" s="72" t="s">
        <v>492</v>
      </c>
      <c r="E719" s="70" t="s">
        <v>493</v>
      </c>
      <c r="F719" s="70" t="s">
        <v>494</v>
      </c>
      <c r="G719" s="70" t="s">
        <v>122</v>
      </c>
      <c r="H719" s="70" t="s">
        <v>123</v>
      </c>
      <c r="I719" s="70" t="s">
        <v>124</v>
      </c>
      <c r="J719" s="71">
        <v>2896</v>
      </c>
      <c r="K719" s="71">
        <v>13</v>
      </c>
      <c r="L719" s="71">
        <v>55</v>
      </c>
      <c r="M719" s="71">
        <v>68</v>
      </c>
      <c r="N719" s="71">
        <v>3</v>
      </c>
      <c r="O719" s="71">
        <v>3</v>
      </c>
      <c r="P719" s="71">
        <v>0</v>
      </c>
      <c r="Q719" s="71">
        <v>0</v>
      </c>
      <c r="R719" s="71">
        <v>0</v>
      </c>
      <c r="S719" s="71">
        <v>0</v>
      </c>
      <c r="T719" s="71">
        <v>32204</v>
      </c>
      <c r="U719" s="71">
        <v>3</v>
      </c>
    </row>
    <row r="720" spans="1:21">
      <c r="A720" s="69">
        <v>2015</v>
      </c>
      <c r="B720" s="69" t="s">
        <v>371</v>
      </c>
      <c r="C720" s="69" t="s">
        <v>371</v>
      </c>
      <c r="D720" s="70" t="s">
        <v>177</v>
      </c>
      <c r="E720" s="70" t="s">
        <v>495</v>
      </c>
      <c r="F720" s="70" t="s">
        <v>496</v>
      </c>
      <c r="G720" s="70" t="s">
        <v>122</v>
      </c>
      <c r="H720" s="70" t="s">
        <v>180</v>
      </c>
      <c r="I720" s="70" t="s">
        <v>91</v>
      </c>
      <c r="J720" s="71">
        <v>25768</v>
      </c>
      <c r="K720" s="71">
        <v>13</v>
      </c>
      <c r="L720" s="71">
        <v>91</v>
      </c>
      <c r="M720" s="71">
        <v>104</v>
      </c>
      <c r="N720" s="71">
        <v>7</v>
      </c>
      <c r="O720" s="71">
        <v>4</v>
      </c>
      <c r="P720" s="71">
        <v>3</v>
      </c>
      <c r="Q720" s="71">
        <v>0</v>
      </c>
      <c r="R720" s="71">
        <v>0</v>
      </c>
      <c r="S720" s="71">
        <v>0</v>
      </c>
      <c r="T720" s="71">
        <v>51317</v>
      </c>
      <c r="U720" s="71">
        <v>7</v>
      </c>
    </row>
    <row r="721" spans="1:21">
      <c r="A721" s="69">
        <v>2015</v>
      </c>
      <c r="B721" s="69" t="s">
        <v>371</v>
      </c>
      <c r="C721" s="69" t="s">
        <v>371</v>
      </c>
      <c r="D721" s="70" t="s">
        <v>181</v>
      </c>
      <c r="E721" s="70" t="s">
        <v>420</v>
      </c>
      <c r="F721" s="70" t="s">
        <v>421</v>
      </c>
      <c r="G721" s="70" t="s">
        <v>122</v>
      </c>
      <c r="H721" s="70" t="s">
        <v>184</v>
      </c>
      <c r="I721" s="70" t="s">
        <v>185</v>
      </c>
      <c r="J721" s="71">
        <v>184766</v>
      </c>
      <c r="K721" s="71">
        <v>301</v>
      </c>
      <c r="L721" s="71">
        <v>500</v>
      </c>
      <c r="M721" s="71">
        <v>801</v>
      </c>
      <c r="N721" s="71">
        <v>52</v>
      </c>
      <c r="O721" s="71">
        <v>25</v>
      </c>
      <c r="P721" s="71">
        <v>15</v>
      </c>
      <c r="Q721" s="71">
        <v>0</v>
      </c>
      <c r="R721" s="71">
        <v>0</v>
      </c>
      <c r="S721" s="71">
        <v>0</v>
      </c>
      <c r="T721" s="71">
        <v>735567</v>
      </c>
      <c r="U721" s="71">
        <v>40</v>
      </c>
    </row>
    <row r="722" spans="1:21">
      <c r="A722" s="69">
        <v>2015</v>
      </c>
      <c r="B722" s="69" t="s">
        <v>371</v>
      </c>
      <c r="C722" s="69" t="s">
        <v>371</v>
      </c>
      <c r="D722" s="70" t="s">
        <v>186</v>
      </c>
      <c r="E722" s="70" t="s">
        <v>422</v>
      </c>
      <c r="F722" s="70" t="s">
        <v>423</v>
      </c>
      <c r="G722" s="70" t="s">
        <v>122</v>
      </c>
      <c r="H722" s="70" t="s">
        <v>189</v>
      </c>
      <c r="I722" s="70" t="s">
        <v>169</v>
      </c>
      <c r="J722" s="71">
        <v>18336</v>
      </c>
      <c r="K722" s="71">
        <v>30</v>
      </c>
      <c r="L722" s="71">
        <v>102</v>
      </c>
      <c r="M722" s="71">
        <v>132</v>
      </c>
      <c r="N722" s="71">
        <v>14</v>
      </c>
      <c r="O722" s="71">
        <v>8</v>
      </c>
      <c r="P722" s="71">
        <v>2</v>
      </c>
      <c r="Q722" s="71">
        <v>0</v>
      </c>
      <c r="R722" s="71">
        <v>0</v>
      </c>
      <c r="S722" s="71">
        <v>0</v>
      </c>
      <c r="T722" s="71">
        <v>146508</v>
      </c>
      <c r="U722" s="71">
        <v>10</v>
      </c>
    </row>
    <row r="723" spans="1:21">
      <c r="A723" s="69">
        <v>2015</v>
      </c>
      <c r="B723" s="69" t="s">
        <v>424</v>
      </c>
      <c r="C723" s="69" t="s">
        <v>424</v>
      </c>
      <c r="D723" s="70" t="s">
        <v>126</v>
      </c>
      <c r="E723" s="70" t="s">
        <v>425</v>
      </c>
      <c r="F723" s="70" t="s">
        <v>426</v>
      </c>
      <c r="G723" s="70" t="s">
        <v>122</v>
      </c>
      <c r="H723" s="70" t="s">
        <v>129</v>
      </c>
      <c r="I723" s="70" t="s">
        <v>130</v>
      </c>
      <c r="J723" s="71">
        <v>53559</v>
      </c>
      <c r="K723" s="71">
        <v>107</v>
      </c>
      <c r="L723" s="71">
        <v>86</v>
      </c>
      <c r="M723" s="71">
        <v>193</v>
      </c>
      <c r="N723" s="71">
        <v>25</v>
      </c>
      <c r="O723" s="71">
        <v>18</v>
      </c>
      <c r="P723" s="71">
        <v>5</v>
      </c>
      <c r="Q723" s="71">
        <v>0</v>
      </c>
      <c r="R723" s="71">
        <v>0</v>
      </c>
      <c r="S723" s="71">
        <v>0</v>
      </c>
      <c r="T723" s="71">
        <v>162240</v>
      </c>
      <c r="U723" s="71">
        <v>23</v>
      </c>
    </row>
    <row r="724" spans="1:21">
      <c r="A724" s="69">
        <v>2015</v>
      </c>
      <c r="B724" s="69" t="s">
        <v>424</v>
      </c>
      <c r="C724" s="69" t="s">
        <v>424</v>
      </c>
      <c r="D724" s="72" t="s">
        <v>349</v>
      </c>
      <c r="E724" s="70" t="s">
        <v>427</v>
      </c>
      <c r="F724" s="70" t="s">
        <v>428</v>
      </c>
      <c r="G724" s="70" t="s">
        <v>122</v>
      </c>
      <c r="H724" s="70" t="s">
        <v>123</v>
      </c>
      <c r="I724" s="70" t="s">
        <v>124</v>
      </c>
      <c r="J724" s="71">
        <v>30204</v>
      </c>
      <c r="K724" s="71">
        <v>24</v>
      </c>
      <c r="L724" s="71">
        <v>128</v>
      </c>
      <c r="M724" s="71">
        <v>152</v>
      </c>
      <c r="N724" s="71">
        <v>5</v>
      </c>
      <c r="O724" s="71">
        <v>8</v>
      </c>
      <c r="P724" s="71">
        <v>2</v>
      </c>
      <c r="Q724" s="71">
        <v>0</v>
      </c>
      <c r="R724" s="71">
        <v>0</v>
      </c>
      <c r="S724" s="71">
        <v>0</v>
      </c>
      <c r="T724" s="71">
        <v>94192</v>
      </c>
      <c r="U724" s="71">
        <v>10</v>
      </c>
    </row>
    <row r="725" spans="1:21">
      <c r="A725" s="69">
        <v>2015</v>
      </c>
      <c r="B725" s="69" t="s">
        <v>424</v>
      </c>
      <c r="C725" s="69" t="s">
        <v>424</v>
      </c>
      <c r="D725" s="70" t="s">
        <v>143</v>
      </c>
      <c r="E725" s="70" t="s">
        <v>429</v>
      </c>
      <c r="F725" s="70" t="s">
        <v>430</v>
      </c>
      <c r="G725" s="70" t="s">
        <v>122</v>
      </c>
      <c r="H725" s="70" t="s">
        <v>146</v>
      </c>
      <c r="I725" s="70" t="s">
        <v>130</v>
      </c>
      <c r="J725" s="71">
        <v>13680</v>
      </c>
      <c r="K725" s="71">
        <v>27</v>
      </c>
      <c r="L725" s="71">
        <v>95</v>
      </c>
      <c r="M725" s="71">
        <v>122</v>
      </c>
      <c r="N725" s="71">
        <v>6</v>
      </c>
      <c r="O725" s="71">
        <v>7</v>
      </c>
      <c r="P725" s="71">
        <v>0</v>
      </c>
      <c r="Q725" s="71">
        <v>0</v>
      </c>
      <c r="R725" s="71">
        <v>0</v>
      </c>
      <c r="S725" s="71">
        <v>0</v>
      </c>
      <c r="T725" s="71">
        <v>86874</v>
      </c>
      <c r="U725" s="71">
        <v>7</v>
      </c>
    </row>
    <row r="726" spans="1:21">
      <c r="A726" s="69">
        <v>2015</v>
      </c>
      <c r="B726" s="69" t="s">
        <v>424</v>
      </c>
      <c r="C726" s="69" t="s">
        <v>424</v>
      </c>
      <c r="D726" s="70" t="s">
        <v>431</v>
      </c>
      <c r="E726" s="70" t="s">
        <v>432</v>
      </c>
      <c r="F726" s="70" t="s">
        <v>433</v>
      </c>
      <c r="G726" s="70" t="s">
        <v>122</v>
      </c>
      <c r="H726" s="70" t="s">
        <v>123</v>
      </c>
      <c r="I726" s="70" t="s">
        <v>124</v>
      </c>
      <c r="J726" s="71">
        <v>378538</v>
      </c>
      <c r="K726" s="71">
        <v>38</v>
      </c>
      <c r="L726" s="71">
        <v>205</v>
      </c>
      <c r="M726" s="71">
        <v>243</v>
      </c>
      <c r="N726" s="71">
        <v>17</v>
      </c>
      <c r="O726" s="71">
        <v>6</v>
      </c>
      <c r="P726" s="71">
        <v>21</v>
      </c>
      <c r="Q726" s="71">
        <v>0</v>
      </c>
      <c r="R726" s="71">
        <v>0</v>
      </c>
      <c r="S726" s="71">
        <v>0</v>
      </c>
      <c r="T726" s="71">
        <v>54827</v>
      </c>
      <c r="U726" s="71">
        <v>27</v>
      </c>
    </row>
    <row r="727" spans="1:21">
      <c r="A727" s="69">
        <v>2015</v>
      </c>
      <c r="B727" s="69" t="s">
        <v>424</v>
      </c>
      <c r="C727" s="69" t="s">
        <v>424</v>
      </c>
      <c r="D727" s="70" t="s">
        <v>150</v>
      </c>
      <c r="E727" s="70" t="s">
        <v>436</v>
      </c>
      <c r="F727" s="70" t="s">
        <v>437</v>
      </c>
      <c r="G727" s="70" t="s">
        <v>122</v>
      </c>
      <c r="H727" s="70" t="s">
        <v>153</v>
      </c>
      <c r="I727" s="70" t="s">
        <v>154</v>
      </c>
      <c r="J727" s="71">
        <v>17182</v>
      </c>
      <c r="K727" s="71">
        <v>62</v>
      </c>
      <c r="L727" s="71">
        <v>57</v>
      </c>
      <c r="M727" s="71">
        <v>119</v>
      </c>
      <c r="N727" s="71">
        <v>13</v>
      </c>
      <c r="O727" s="71">
        <v>10</v>
      </c>
      <c r="P727" s="71">
        <v>3</v>
      </c>
      <c r="Q727" s="71">
        <v>0</v>
      </c>
      <c r="R727" s="71">
        <v>0</v>
      </c>
      <c r="S727" s="71">
        <v>0</v>
      </c>
      <c r="T727" s="71">
        <v>59044</v>
      </c>
      <c r="U727" s="71">
        <v>13</v>
      </c>
    </row>
    <row r="728" spans="1:21">
      <c r="A728" s="69">
        <v>2015</v>
      </c>
      <c r="B728" s="69" t="s">
        <v>424</v>
      </c>
      <c r="C728" s="69" t="s">
        <v>424</v>
      </c>
      <c r="D728" s="70" t="s">
        <v>438</v>
      </c>
      <c r="E728" s="70" t="s">
        <v>439</v>
      </c>
      <c r="F728" s="70" t="s">
        <v>440</v>
      </c>
      <c r="G728" s="70" t="s">
        <v>122</v>
      </c>
      <c r="H728" s="70" t="s">
        <v>123</v>
      </c>
      <c r="I728" s="70" t="s">
        <v>124</v>
      </c>
      <c r="J728" s="71">
        <v>57421</v>
      </c>
      <c r="K728" s="71">
        <v>111</v>
      </c>
      <c r="L728" s="71">
        <v>72</v>
      </c>
      <c r="M728" s="71">
        <v>183</v>
      </c>
      <c r="N728" s="71">
        <v>25</v>
      </c>
      <c r="O728" s="71">
        <v>6</v>
      </c>
      <c r="P728" s="71">
        <v>6</v>
      </c>
      <c r="Q728" s="71">
        <v>0</v>
      </c>
      <c r="R728" s="71">
        <v>0</v>
      </c>
      <c r="S728" s="71">
        <v>0</v>
      </c>
      <c r="T728" s="71">
        <v>132551</v>
      </c>
      <c r="U728" s="71">
        <v>12</v>
      </c>
    </row>
    <row r="729" spans="1:21">
      <c r="A729" s="69">
        <v>2015</v>
      </c>
      <c r="B729" s="69" t="s">
        <v>424</v>
      </c>
      <c r="C729" s="69" t="s">
        <v>424</v>
      </c>
      <c r="D729" s="70" t="s">
        <v>217</v>
      </c>
      <c r="E729" s="70" t="s">
        <v>444</v>
      </c>
      <c r="F729" s="70" t="s">
        <v>445</v>
      </c>
      <c r="G729" s="70" t="s">
        <v>122</v>
      </c>
      <c r="H729" s="70" t="s">
        <v>220</v>
      </c>
      <c r="I729" s="70" t="s">
        <v>85</v>
      </c>
      <c r="J729" s="71">
        <v>2615</v>
      </c>
      <c r="K729" s="71">
        <v>20</v>
      </c>
      <c r="L729" s="71">
        <v>31</v>
      </c>
      <c r="M729" s="71">
        <v>51</v>
      </c>
      <c r="N729" s="71"/>
      <c r="O729" s="71">
        <v>1</v>
      </c>
      <c r="P729" s="71">
        <v>0</v>
      </c>
      <c r="Q729" s="71">
        <v>0</v>
      </c>
      <c r="R729" s="71">
        <v>0</v>
      </c>
      <c r="S729" s="71">
        <v>0</v>
      </c>
      <c r="T729" s="71">
        <v>36702</v>
      </c>
      <c r="U729" s="71">
        <v>1</v>
      </c>
    </row>
    <row r="730" spans="1:21">
      <c r="A730" s="69">
        <v>2015</v>
      </c>
      <c r="B730" s="69" t="s">
        <v>424</v>
      </c>
      <c r="C730" s="69" t="s">
        <v>424</v>
      </c>
      <c r="D730" s="70" t="s">
        <v>165</v>
      </c>
      <c r="E730" s="70" t="s">
        <v>446</v>
      </c>
      <c r="F730" s="70" t="s">
        <v>447</v>
      </c>
      <c r="G730" s="70" t="s">
        <v>122</v>
      </c>
      <c r="H730" s="70" t="s">
        <v>168</v>
      </c>
      <c r="I730" s="70" t="s">
        <v>169</v>
      </c>
      <c r="J730" s="71">
        <v>27729</v>
      </c>
      <c r="K730" s="71">
        <v>13</v>
      </c>
      <c r="L730" s="71">
        <v>103</v>
      </c>
      <c r="M730" s="71">
        <v>116</v>
      </c>
      <c r="N730" s="71">
        <v>10</v>
      </c>
      <c r="O730" s="71">
        <v>7</v>
      </c>
      <c r="P730" s="71">
        <v>2</v>
      </c>
      <c r="Q730" s="71">
        <v>0</v>
      </c>
      <c r="R730" s="71">
        <v>0</v>
      </c>
      <c r="S730" s="71">
        <v>0</v>
      </c>
      <c r="T730" s="71">
        <v>196598</v>
      </c>
      <c r="U730" s="71">
        <v>9</v>
      </c>
    </row>
    <row r="731" spans="1:21">
      <c r="A731" s="69">
        <v>2015</v>
      </c>
      <c r="B731" s="69" t="s">
        <v>424</v>
      </c>
      <c r="C731" s="69" t="s">
        <v>424</v>
      </c>
      <c r="D731" s="70" t="s">
        <v>170</v>
      </c>
      <c r="E731" s="70" t="s">
        <v>448</v>
      </c>
      <c r="F731" s="70" t="s">
        <v>449</v>
      </c>
      <c r="G731" s="70" t="s">
        <v>122</v>
      </c>
      <c r="H731" s="70" t="s">
        <v>173</v>
      </c>
      <c r="I731" s="70" t="s">
        <v>91</v>
      </c>
      <c r="J731" s="71">
        <v>175110</v>
      </c>
      <c r="K731" s="71">
        <v>186</v>
      </c>
      <c r="L731" s="71">
        <v>101</v>
      </c>
      <c r="M731" s="71">
        <v>287</v>
      </c>
      <c r="N731" s="71">
        <v>64</v>
      </c>
      <c r="O731" s="71">
        <v>17</v>
      </c>
      <c r="P731" s="71">
        <v>7</v>
      </c>
      <c r="Q731" s="71">
        <v>0</v>
      </c>
      <c r="R731" s="71">
        <v>0</v>
      </c>
      <c r="S731" s="71">
        <v>0</v>
      </c>
      <c r="T731" s="71">
        <v>345497</v>
      </c>
      <c r="U731" s="71">
        <v>24</v>
      </c>
    </row>
    <row r="732" spans="1:21">
      <c r="A732" s="69">
        <v>2015</v>
      </c>
      <c r="B732" s="69" t="s">
        <v>424</v>
      </c>
      <c r="C732" s="69" t="s">
        <v>424</v>
      </c>
      <c r="D732" s="70" t="s">
        <v>177</v>
      </c>
      <c r="E732" s="70" t="s">
        <v>452</v>
      </c>
      <c r="F732" s="76" t="s">
        <v>453</v>
      </c>
      <c r="G732" s="70" t="s">
        <v>122</v>
      </c>
      <c r="H732" s="70" t="s">
        <v>180</v>
      </c>
      <c r="I732" s="70" t="s">
        <v>91</v>
      </c>
      <c r="J732" s="71">
        <v>135310</v>
      </c>
      <c r="K732" s="71">
        <v>179</v>
      </c>
      <c r="L732" s="71">
        <v>156</v>
      </c>
      <c r="M732" s="71">
        <v>335</v>
      </c>
      <c r="N732" s="71">
        <v>45</v>
      </c>
      <c r="O732" s="71">
        <v>20</v>
      </c>
      <c r="P732" s="71">
        <v>16</v>
      </c>
      <c r="Q732" s="71">
        <v>0</v>
      </c>
      <c r="R732" s="71">
        <v>0</v>
      </c>
      <c r="S732" s="71">
        <v>0</v>
      </c>
      <c r="T732" s="71">
        <v>479099</v>
      </c>
      <c r="U732" s="71">
        <v>36</v>
      </c>
    </row>
    <row r="733" spans="1:21">
      <c r="A733" s="69">
        <v>2015</v>
      </c>
      <c r="B733" s="69" t="s">
        <v>424</v>
      </c>
      <c r="C733" s="69" t="s">
        <v>424</v>
      </c>
      <c r="D733" s="70" t="s">
        <v>181</v>
      </c>
      <c r="E733" s="70" t="s">
        <v>454</v>
      </c>
      <c r="F733" s="70" t="s">
        <v>455</v>
      </c>
      <c r="G733" s="70" t="s">
        <v>122</v>
      </c>
      <c r="H733" s="70" t="s">
        <v>184</v>
      </c>
      <c r="I733" s="70" t="s">
        <v>185</v>
      </c>
      <c r="J733" s="71">
        <v>181</v>
      </c>
      <c r="K733" s="71">
        <v>8</v>
      </c>
      <c r="L733" s="71">
        <v>15</v>
      </c>
      <c r="M733" s="71">
        <v>23</v>
      </c>
      <c r="N733" s="71"/>
      <c r="O733" s="71">
        <v>1</v>
      </c>
      <c r="P733" s="71">
        <v>0</v>
      </c>
      <c r="Q733" s="71">
        <v>0</v>
      </c>
      <c r="R733" s="71">
        <v>0</v>
      </c>
      <c r="S733" s="71">
        <v>0</v>
      </c>
      <c r="T733" s="71">
        <v>29883</v>
      </c>
      <c r="U733" s="71">
        <v>1</v>
      </c>
    </row>
    <row r="734" spans="1:21">
      <c r="A734" s="69">
        <v>2015</v>
      </c>
      <c r="B734" s="69" t="s">
        <v>424</v>
      </c>
      <c r="C734" s="69" t="s">
        <v>424</v>
      </c>
      <c r="D734" s="70" t="s">
        <v>456</v>
      </c>
      <c r="E734" s="70" t="s">
        <v>457</v>
      </c>
      <c r="F734" s="70" t="s">
        <v>458</v>
      </c>
      <c r="G734" s="70" t="s">
        <v>122</v>
      </c>
      <c r="H734" s="70" t="s">
        <v>123</v>
      </c>
      <c r="I734" s="70" t="s">
        <v>124</v>
      </c>
      <c r="J734" s="71">
        <v>7636</v>
      </c>
      <c r="K734" s="71">
        <v>30</v>
      </c>
      <c r="L734" s="71">
        <v>30</v>
      </c>
      <c r="M734" s="71">
        <v>60</v>
      </c>
      <c r="N734" s="71"/>
      <c r="O734" s="71">
        <v>1</v>
      </c>
      <c r="P734" s="71">
        <v>0</v>
      </c>
      <c r="Q734" s="71">
        <v>0</v>
      </c>
      <c r="R734" s="71">
        <v>0</v>
      </c>
      <c r="S734" s="71">
        <v>0</v>
      </c>
      <c r="T734" s="71">
        <v>10832</v>
      </c>
      <c r="U734" s="71">
        <v>1</v>
      </c>
    </row>
    <row r="735" spans="1:21">
      <c r="A735" s="69">
        <v>2015</v>
      </c>
      <c r="B735" s="69" t="s">
        <v>424</v>
      </c>
      <c r="C735" s="69" t="s">
        <v>424</v>
      </c>
      <c r="D735" s="70" t="s">
        <v>459</v>
      </c>
      <c r="E735" s="70" t="s">
        <v>460</v>
      </c>
      <c r="F735" s="70" t="s">
        <v>461</v>
      </c>
      <c r="G735" s="70" t="s">
        <v>122</v>
      </c>
      <c r="H735" s="70" t="s">
        <v>123</v>
      </c>
      <c r="I735" s="70" t="s">
        <v>124</v>
      </c>
      <c r="J735" s="71">
        <v>170501</v>
      </c>
      <c r="K735" s="71">
        <v>157</v>
      </c>
      <c r="L735" s="71">
        <v>139</v>
      </c>
      <c r="M735" s="71">
        <v>296</v>
      </c>
      <c r="N735" s="71">
        <v>31</v>
      </c>
      <c r="O735" s="71">
        <v>23</v>
      </c>
      <c r="P735" s="71">
        <v>22</v>
      </c>
      <c r="Q735" s="71">
        <v>0</v>
      </c>
      <c r="R735" s="71">
        <v>0</v>
      </c>
      <c r="S735" s="71">
        <v>0</v>
      </c>
      <c r="T735" s="71">
        <v>236218</v>
      </c>
      <c r="U735" s="71">
        <v>45</v>
      </c>
    </row>
    <row r="736" spans="1:21">
      <c r="A736" s="69">
        <v>2016</v>
      </c>
      <c r="B736" s="69" t="s">
        <v>118</v>
      </c>
      <c r="C736" s="69" t="s">
        <v>118</v>
      </c>
      <c r="D736" s="72" t="s">
        <v>126</v>
      </c>
      <c r="E736" s="70" t="s">
        <v>127</v>
      </c>
      <c r="F736" s="70" t="s">
        <v>128</v>
      </c>
      <c r="G736" s="70" t="s">
        <v>122</v>
      </c>
      <c r="H736" s="70" t="s">
        <v>129</v>
      </c>
      <c r="I736" s="70" t="s">
        <v>130</v>
      </c>
      <c r="J736" s="71">
        <v>71156</v>
      </c>
      <c r="K736" s="71">
        <v>20</v>
      </c>
      <c r="L736" s="71">
        <v>116</v>
      </c>
      <c r="M736" s="71">
        <v>136</v>
      </c>
      <c r="N736" s="69">
        <v>16</v>
      </c>
      <c r="O736" s="71">
        <v>12</v>
      </c>
      <c r="P736" s="71">
        <v>3</v>
      </c>
      <c r="Q736" s="71"/>
      <c r="R736" s="71"/>
      <c r="S736" s="71"/>
      <c r="T736" s="71">
        <v>297396</v>
      </c>
      <c r="U736" s="71">
        <v>15</v>
      </c>
    </row>
    <row r="737" spans="1:21">
      <c r="A737" s="69">
        <v>2016</v>
      </c>
      <c r="B737" s="69" t="s">
        <v>118</v>
      </c>
      <c r="C737" s="69" t="s">
        <v>118</v>
      </c>
      <c r="D737" s="70" t="s">
        <v>131</v>
      </c>
      <c r="E737" s="70" t="s">
        <v>132</v>
      </c>
      <c r="F737" s="70" t="s">
        <v>133</v>
      </c>
      <c r="G737" s="70" t="s">
        <v>122</v>
      </c>
      <c r="H737" s="70" t="s">
        <v>123</v>
      </c>
      <c r="I737" s="70" t="s">
        <v>124</v>
      </c>
      <c r="J737" s="71">
        <v>203</v>
      </c>
      <c r="K737" s="71">
        <v>20</v>
      </c>
      <c r="L737" s="71">
        <v>20</v>
      </c>
      <c r="M737" s="71">
        <v>40</v>
      </c>
      <c r="N737" s="69"/>
      <c r="O737" s="71">
        <v>1</v>
      </c>
      <c r="P737" s="71"/>
      <c r="Q737" s="71"/>
      <c r="R737" s="71"/>
      <c r="S737" s="71"/>
      <c r="T737" s="71">
        <v>19266</v>
      </c>
      <c r="U737" s="71">
        <v>1</v>
      </c>
    </row>
    <row r="738" spans="1:21">
      <c r="A738" s="69">
        <v>2016</v>
      </c>
      <c r="B738" s="69" t="s">
        <v>118</v>
      </c>
      <c r="C738" s="69" t="s">
        <v>118</v>
      </c>
      <c r="D738" s="70" t="s">
        <v>134</v>
      </c>
      <c r="E738" s="70" t="s">
        <v>135</v>
      </c>
      <c r="F738" s="70" t="s">
        <v>136</v>
      </c>
      <c r="G738" s="70" t="s">
        <v>122</v>
      </c>
      <c r="H738" s="70" t="s">
        <v>471</v>
      </c>
      <c r="I738" s="70" t="s">
        <v>124</v>
      </c>
      <c r="J738" s="71">
        <v>6829</v>
      </c>
      <c r="K738" s="71">
        <v>26</v>
      </c>
      <c r="L738" s="71">
        <v>102</v>
      </c>
      <c r="M738" s="71">
        <v>128</v>
      </c>
      <c r="N738" s="69">
        <v>14</v>
      </c>
      <c r="O738" s="71">
        <v>6</v>
      </c>
      <c r="P738" s="71">
        <v>2</v>
      </c>
      <c r="Q738" s="71"/>
      <c r="R738" s="71"/>
      <c r="S738" s="71"/>
      <c r="T738" s="71">
        <v>186666</v>
      </c>
      <c r="U738" s="71">
        <v>8</v>
      </c>
    </row>
    <row r="739" spans="1:21">
      <c r="A739" s="69">
        <v>2016</v>
      </c>
      <c r="B739" s="69" t="s">
        <v>118</v>
      </c>
      <c r="C739" s="69" t="s">
        <v>118</v>
      </c>
      <c r="D739" s="70" t="s">
        <v>137</v>
      </c>
      <c r="E739" s="70" t="s">
        <v>138</v>
      </c>
      <c r="F739" s="70" t="s">
        <v>139</v>
      </c>
      <c r="G739" s="70" t="s">
        <v>122</v>
      </c>
      <c r="H739" s="70" t="s">
        <v>123</v>
      </c>
      <c r="I739" s="70" t="s">
        <v>124</v>
      </c>
      <c r="J739" s="71">
        <v>18947</v>
      </c>
      <c r="K739" s="71">
        <v>7</v>
      </c>
      <c r="L739" s="71">
        <v>16</v>
      </c>
      <c r="M739" s="71">
        <v>23</v>
      </c>
      <c r="N739" s="69"/>
      <c r="O739" s="71">
        <v>1</v>
      </c>
      <c r="P739" s="71">
        <v>1</v>
      </c>
      <c r="Q739" s="71"/>
      <c r="R739" s="71"/>
      <c r="S739" s="71"/>
      <c r="T739" s="71">
        <v>26954</v>
      </c>
      <c r="U739" s="71">
        <v>2</v>
      </c>
    </row>
    <row r="740" spans="1:21">
      <c r="A740" s="69">
        <v>2016</v>
      </c>
      <c r="B740" s="69" t="s">
        <v>118</v>
      </c>
      <c r="C740" s="69" t="s">
        <v>118</v>
      </c>
      <c r="D740" s="70" t="s">
        <v>140</v>
      </c>
      <c r="E740" s="70" t="s">
        <v>141</v>
      </c>
      <c r="F740" s="70" t="s">
        <v>142</v>
      </c>
      <c r="G740" s="70" t="s">
        <v>122</v>
      </c>
      <c r="H740" s="70" t="s">
        <v>123</v>
      </c>
      <c r="I740" s="70" t="s">
        <v>124</v>
      </c>
      <c r="J740" s="71">
        <v>35667</v>
      </c>
      <c r="K740" s="71">
        <v>23</v>
      </c>
      <c r="L740" s="71">
        <v>135</v>
      </c>
      <c r="M740" s="71">
        <v>158</v>
      </c>
      <c r="N740" s="69">
        <v>8</v>
      </c>
      <c r="O740" s="71">
        <v>7</v>
      </c>
      <c r="P740" s="71">
        <v>6</v>
      </c>
      <c r="Q740" s="71"/>
      <c r="R740" s="71"/>
      <c r="S740" s="71"/>
      <c r="T740" s="71">
        <v>29961</v>
      </c>
      <c r="U740" s="71">
        <v>13</v>
      </c>
    </row>
    <row r="741" spans="1:21">
      <c r="A741" s="69">
        <v>2016</v>
      </c>
      <c r="B741" s="69" t="s">
        <v>118</v>
      </c>
      <c r="C741" s="69" t="s">
        <v>118</v>
      </c>
      <c r="D741" s="70" t="s">
        <v>143</v>
      </c>
      <c r="E741" s="70" t="s">
        <v>144</v>
      </c>
      <c r="F741" s="70" t="s">
        <v>145</v>
      </c>
      <c r="G741" s="70" t="s">
        <v>122</v>
      </c>
      <c r="H741" s="70" t="s">
        <v>146</v>
      </c>
      <c r="I741" s="70" t="s">
        <v>130</v>
      </c>
      <c r="J741" s="71">
        <v>430769</v>
      </c>
      <c r="K741" s="71">
        <v>67</v>
      </c>
      <c r="L741" s="71">
        <v>569</v>
      </c>
      <c r="M741" s="71">
        <v>636</v>
      </c>
      <c r="N741" s="69">
        <v>72</v>
      </c>
      <c r="O741" s="71">
        <v>25</v>
      </c>
      <c r="P741" s="71">
        <v>23</v>
      </c>
      <c r="Q741" s="71"/>
      <c r="R741" s="71"/>
      <c r="S741" s="71"/>
      <c r="T741" s="71">
        <v>932977</v>
      </c>
      <c r="U741" s="71">
        <v>48</v>
      </c>
    </row>
    <row r="742" spans="1:21">
      <c r="A742" s="69">
        <v>2016</v>
      </c>
      <c r="B742" s="69" t="s">
        <v>118</v>
      </c>
      <c r="C742" s="69" t="s">
        <v>118</v>
      </c>
      <c r="D742" s="70" t="s">
        <v>150</v>
      </c>
      <c r="E742" s="70" t="s">
        <v>151</v>
      </c>
      <c r="F742" s="70" t="s">
        <v>152</v>
      </c>
      <c r="G742" s="70" t="s">
        <v>122</v>
      </c>
      <c r="H742" s="70" t="s">
        <v>153</v>
      </c>
      <c r="I742" s="70" t="s">
        <v>154</v>
      </c>
      <c r="J742" s="71">
        <v>28078</v>
      </c>
      <c r="K742" s="71">
        <v>13</v>
      </c>
      <c r="L742" s="71">
        <v>149</v>
      </c>
      <c r="M742" s="71">
        <v>162</v>
      </c>
      <c r="N742" s="69">
        <v>13</v>
      </c>
      <c r="O742" s="71">
        <v>10</v>
      </c>
      <c r="P742" s="71">
        <v>3</v>
      </c>
      <c r="Q742" s="71"/>
      <c r="R742" s="71"/>
      <c r="S742" s="71"/>
      <c r="T742" s="71">
        <v>116900</v>
      </c>
      <c r="U742" s="71">
        <v>13</v>
      </c>
    </row>
    <row r="743" spans="1:21">
      <c r="A743" s="69">
        <v>2016</v>
      </c>
      <c r="B743" s="69" t="s">
        <v>118</v>
      </c>
      <c r="C743" s="69" t="s">
        <v>118</v>
      </c>
      <c r="D743" s="70" t="s">
        <v>158</v>
      </c>
      <c r="E743" s="70" t="s">
        <v>159</v>
      </c>
      <c r="F743" s="70" t="s">
        <v>160</v>
      </c>
      <c r="G743" s="70" t="s">
        <v>122</v>
      </c>
      <c r="H743" s="70" t="s">
        <v>161</v>
      </c>
      <c r="I743" s="70" t="s">
        <v>130</v>
      </c>
      <c r="J743" s="71">
        <v>505</v>
      </c>
      <c r="K743" s="71">
        <v>5</v>
      </c>
      <c r="L743" s="71">
        <v>11</v>
      </c>
      <c r="M743" s="71">
        <v>16</v>
      </c>
      <c r="N743" s="69">
        <v>2</v>
      </c>
      <c r="O743" s="71">
        <v>1</v>
      </c>
      <c r="P743" s="71">
        <v>0</v>
      </c>
      <c r="Q743" s="71"/>
      <c r="R743" s="71"/>
      <c r="S743" s="71"/>
      <c r="T743" s="71">
        <v>7460</v>
      </c>
      <c r="U743" s="71">
        <v>1</v>
      </c>
    </row>
    <row r="744" spans="1:21">
      <c r="A744" s="69">
        <v>2016</v>
      </c>
      <c r="B744" s="69" t="s">
        <v>118</v>
      </c>
      <c r="C744" s="69" t="s">
        <v>118</v>
      </c>
      <c r="D744" s="70" t="s">
        <v>217</v>
      </c>
      <c r="E744" s="70" t="s">
        <v>497</v>
      </c>
      <c r="F744" s="70" t="s">
        <v>498</v>
      </c>
      <c r="G744" s="70" t="s">
        <v>122</v>
      </c>
      <c r="H744" s="70" t="s">
        <v>220</v>
      </c>
      <c r="I744" s="70" t="s">
        <v>85</v>
      </c>
      <c r="J744" s="71"/>
      <c r="K744" s="71"/>
      <c r="L744" s="71"/>
      <c r="M744" s="71">
        <v>0</v>
      </c>
      <c r="N744" s="69"/>
      <c r="O744" s="71">
        <v>1</v>
      </c>
      <c r="P744" s="71"/>
      <c r="Q744" s="71"/>
      <c r="R744" s="71"/>
      <c r="S744" s="71"/>
      <c r="T744" s="71"/>
      <c r="U744" s="71">
        <v>1</v>
      </c>
    </row>
    <row r="745" spans="1:21">
      <c r="A745" s="69">
        <v>2016</v>
      </c>
      <c r="B745" s="69" t="s">
        <v>118</v>
      </c>
      <c r="C745" s="69" t="s">
        <v>118</v>
      </c>
      <c r="D745" s="72" t="s">
        <v>162</v>
      </c>
      <c r="E745" s="70" t="s">
        <v>163</v>
      </c>
      <c r="F745" s="70" t="s">
        <v>164</v>
      </c>
      <c r="G745" s="70" t="s">
        <v>122</v>
      </c>
      <c r="H745" s="70" t="s">
        <v>123</v>
      </c>
      <c r="I745" s="70" t="s">
        <v>124</v>
      </c>
      <c r="J745" s="71">
        <v>1992</v>
      </c>
      <c r="K745" s="71">
        <v>9</v>
      </c>
      <c r="L745" s="71">
        <v>35</v>
      </c>
      <c r="M745" s="71">
        <v>44</v>
      </c>
      <c r="N745" s="69"/>
      <c r="O745" s="71">
        <v>1</v>
      </c>
      <c r="P745" s="71">
        <v>2</v>
      </c>
      <c r="Q745" s="71"/>
      <c r="R745" s="71"/>
      <c r="S745" s="71"/>
      <c r="T745" s="71">
        <v>26377</v>
      </c>
      <c r="U745" s="71">
        <v>3</v>
      </c>
    </row>
    <row r="746" spans="1:21">
      <c r="A746" s="69">
        <v>2016</v>
      </c>
      <c r="B746" s="69" t="s">
        <v>118</v>
      </c>
      <c r="C746" s="69" t="s">
        <v>118</v>
      </c>
      <c r="D746" s="70" t="s">
        <v>165</v>
      </c>
      <c r="E746" s="70" t="s">
        <v>166</v>
      </c>
      <c r="F746" s="70" t="s">
        <v>167</v>
      </c>
      <c r="G746" s="70" t="s">
        <v>122</v>
      </c>
      <c r="H746" s="70" t="s">
        <v>168</v>
      </c>
      <c r="I746" s="70" t="s">
        <v>169</v>
      </c>
      <c r="J746" s="71">
        <v>140589</v>
      </c>
      <c r="K746" s="71">
        <v>54</v>
      </c>
      <c r="L746" s="71">
        <v>384</v>
      </c>
      <c r="M746" s="71">
        <v>438</v>
      </c>
      <c r="N746" s="69">
        <v>25</v>
      </c>
      <c r="O746" s="71">
        <v>14</v>
      </c>
      <c r="P746" s="71">
        <v>8</v>
      </c>
      <c r="Q746" s="71">
        <v>3</v>
      </c>
      <c r="R746" s="71"/>
      <c r="S746" s="71"/>
      <c r="T746" s="71">
        <v>571222</v>
      </c>
      <c r="U746" s="71">
        <v>25</v>
      </c>
    </row>
    <row r="747" spans="1:21">
      <c r="A747" s="69">
        <v>2016</v>
      </c>
      <c r="B747" s="69" t="s">
        <v>118</v>
      </c>
      <c r="C747" s="69" t="s">
        <v>118</v>
      </c>
      <c r="D747" s="70" t="s">
        <v>170</v>
      </c>
      <c r="E747" s="70" t="s">
        <v>171</v>
      </c>
      <c r="F747" s="70" t="s">
        <v>172</v>
      </c>
      <c r="G747" s="70" t="s">
        <v>122</v>
      </c>
      <c r="H747" s="70" t="s">
        <v>173</v>
      </c>
      <c r="I747" s="70" t="s">
        <v>91</v>
      </c>
      <c r="J747" s="71">
        <v>266332</v>
      </c>
      <c r="K747" s="71">
        <v>84</v>
      </c>
      <c r="L747" s="71">
        <v>299</v>
      </c>
      <c r="M747" s="71">
        <v>383</v>
      </c>
      <c r="N747" s="69">
        <v>85</v>
      </c>
      <c r="O747" s="71">
        <v>20</v>
      </c>
      <c r="P747" s="71">
        <v>12</v>
      </c>
      <c r="Q747" s="71">
        <v>0</v>
      </c>
      <c r="R747" s="71"/>
      <c r="S747" s="71"/>
      <c r="T747" s="71">
        <v>658985</v>
      </c>
      <c r="U747" s="71">
        <v>32</v>
      </c>
    </row>
    <row r="748" spans="1:21">
      <c r="A748" s="69">
        <v>2016</v>
      </c>
      <c r="B748" s="69" t="s">
        <v>118</v>
      </c>
      <c r="C748" s="69" t="s">
        <v>118</v>
      </c>
      <c r="D748" s="70" t="s">
        <v>177</v>
      </c>
      <c r="E748" s="70" t="s">
        <v>178</v>
      </c>
      <c r="F748" s="70" t="s">
        <v>179</v>
      </c>
      <c r="G748" s="70" t="s">
        <v>122</v>
      </c>
      <c r="H748" s="70" t="s">
        <v>180</v>
      </c>
      <c r="I748" s="70" t="s">
        <v>91</v>
      </c>
      <c r="J748" s="71">
        <v>48809</v>
      </c>
      <c r="K748" s="71">
        <v>70</v>
      </c>
      <c r="L748" s="71">
        <v>201</v>
      </c>
      <c r="M748" s="71">
        <v>271</v>
      </c>
      <c r="N748" s="69">
        <v>19</v>
      </c>
      <c r="O748" s="71">
        <v>6</v>
      </c>
      <c r="P748" s="71">
        <v>7</v>
      </c>
      <c r="Q748" s="71"/>
      <c r="R748" s="71"/>
      <c r="S748" s="71"/>
      <c r="T748" s="71">
        <v>219001</v>
      </c>
      <c r="U748" s="71">
        <v>13</v>
      </c>
    </row>
    <row r="749" spans="1:21">
      <c r="A749" s="69">
        <v>2016</v>
      </c>
      <c r="B749" s="69" t="s">
        <v>118</v>
      </c>
      <c r="C749" s="69" t="s">
        <v>118</v>
      </c>
      <c r="D749" s="70" t="s">
        <v>181</v>
      </c>
      <c r="E749" s="70" t="s">
        <v>182</v>
      </c>
      <c r="F749" s="70" t="s">
        <v>183</v>
      </c>
      <c r="G749" s="70" t="s">
        <v>122</v>
      </c>
      <c r="H749" s="70" t="s">
        <v>184</v>
      </c>
      <c r="I749" s="70" t="s">
        <v>185</v>
      </c>
      <c r="J749" s="71">
        <v>32000</v>
      </c>
      <c r="K749" s="71">
        <v>55</v>
      </c>
      <c r="L749" s="71">
        <v>117</v>
      </c>
      <c r="M749" s="71">
        <v>172</v>
      </c>
      <c r="N749" s="69">
        <v>27</v>
      </c>
      <c r="O749" s="71">
        <v>10</v>
      </c>
      <c r="P749" s="71">
        <v>3</v>
      </c>
      <c r="Q749" s="71">
        <v>1</v>
      </c>
      <c r="R749" s="71"/>
      <c r="S749" s="71"/>
      <c r="T749" s="71">
        <v>291302</v>
      </c>
      <c r="U749" s="71">
        <v>14</v>
      </c>
    </row>
    <row r="750" spans="1:21">
      <c r="A750" s="69">
        <v>2016</v>
      </c>
      <c r="B750" s="69" t="s">
        <v>118</v>
      </c>
      <c r="C750" s="69" t="s">
        <v>118</v>
      </c>
      <c r="D750" s="70" t="s">
        <v>186</v>
      </c>
      <c r="E750" s="70" t="s">
        <v>187</v>
      </c>
      <c r="F750" s="70" t="s">
        <v>188</v>
      </c>
      <c r="G750" s="70" t="s">
        <v>122</v>
      </c>
      <c r="H750" s="70" t="s">
        <v>189</v>
      </c>
      <c r="I750" s="70" t="s">
        <v>169</v>
      </c>
      <c r="J750" s="71">
        <v>84504</v>
      </c>
      <c r="K750" s="71">
        <v>20</v>
      </c>
      <c r="L750" s="71">
        <v>190</v>
      </c>
      <c r="M750" s="71">
        <v>210</v>
      </c>
      <c r="N750" s="69">
        <v>26</v>
      </c>
      <c r="O750" s="71">
        <v>9</v>
      </c>
      <c r="P750" s="71">
        <v>10</v>
      </c>
      <c r="Q750" s="71"/>
      <c r="R750" s="71"/>
      <c r="S750" s="71"/>
      <c r="T750" s="71">
        <v>194178</v>
      </c>
      <c r="U750" s="71">
        <v>19</v>
      </c>
    </row>
    <row r="751" spans="1:21">
      <c r="A751" s="69">
        <v>2016</v>
      </c>
      <c r="B751" s="69" t="s">
        <v>190</v>
      </c>
      <c r="C751" s="69" t="s">
        <v>191</v>
      </c>
      <c r="D751" s="72" t="s">
        <v>126</v>
      </c>
      <c r="E751" s="70" t="s">
        <v>192</v>
      </c>
      <c r="F751" s="70" t="s">
        <v>193</v>
      </c>
      <c r="G751" s="70" t="s">
        <v>122</v>
      </c>
      <c r="H751" s="70" t="s">
        <v>129</v>
      </c>
      <c r="I751" s="70" t="s">
        <v>130</v>
      </c>
      <c r="J751" s="71">
        <v>101088</v>
      </c>
      <c r="K751" s="71">
        <v>97</v>
      </c>
      <c r="L751" s="71">
        <v>108</v>
      </c>
      <c r="M751" s="71">
        <v>205</v>
      </c>
      <c r="N751" s="69">
        <v>23</v>
      </c>
      <c r="O751" s="71">
        <v>10</v>
      </c>
      <c r="P751" s="71">
        <v>14</v>
      </c>
      <c r="Q751" s="71">
        <v>2</v>
      </c>
      <c r="R751" s="71"/>
      <c r="S751" s="71"/>
      <c r="T751" s="71">
        <v>369746</v>
      </c>
      <c r="U751" s="71">
        <v>26</v>
      </c>
    </row>
    <row r="752" spans="1:21">
      <c r="A752" s="69">
        <v>2016</v>
      </c>
      <c r="B752" s="69" t="s">
        <v>190</v>
      </c>
      <c r="C752" s="69" t="s">
        <v>191</v>
      </c>
      <c r="D752" s="70" t="s">
        <v>197</v>
      </c>
      <c r="E752" s="70" t="s">
        <v>198</v>
      </c>
      <c r="F752" s="70" t="s">
        <v>199</v>
      </c>
      <c r="G752" s="70" t="s">
        <v>122</v>
      </c>
      <c r="H752" s="70" t="s">
        <v>123</v>
      </c>
      <c r="I752" s="70" t="s">
        <v>124</v>
      </c>
      <c r="J752" s="71">
        <v>55803</v>
      </c>
      <c r="K752" s="71">
        <v>77</v>
      </c>
      <c r="L752" s="71">
        <v>100</v>
      </c>
      <c r="M752" s="71">
        <v>177</v>
      </c>
      <c r="N752" s="69">
        <v>16</v>
      </c>
      <c r="O752" s="71">
        <v>8</v>
      </c>
      <c r="P752" s="71">
        <v>10</v>
      </c>
      <c r="Q752" s="71"/>
      <c r="R752" s="71"/>
      <c r="S752" s="71"/>
      <c r="T752" s="71">
        <v>124220</v>
      </c>
      <c r="U752" s="71">
        <v>18</v>
      </c>
    </row>
    <row r="753" spans="1:21">
      <c r="A753" s="69">
        <v>2016</v>
      </c>
      <c r="B753" s="69" t="s">
        <v>190</v>
      </c>
      <c r="C753" s="69" t="s">
        <v>191</v>
      </c>
      <c r="D753" s="70" t="s">
        <v>200</v>
      </c>
      <c r="E753" s="70" t="s">
        <v>201</v>
      </c>
      <c r="F753" s="70" t="s">
        <v>202</v>
      </c>
      <c r="G753" s="70" t="s">
        <v>122</v>
      </c>
      <c r="H753" s="70" t="s">
        <v>123</v>
      </c>
      <c r="I753" s="70" t="s">
        <v>124</v>
      </c>
      <c r="J753" s="71">
        <v>2870</v>
      </c>
      <c r="K753" s="71">
        <v>5</v>
      </c>
      <c r="L753" s="71">
        <v>25</v>
      </c>
      <c r="M753" s="71">
        <v>30</v>
      </c>
      <c r="N753" s="69">
        <v>4</v>
      </c>
      <c r="O753" s="71">
        <v>3</v>
      </c>
      <c r="P753" s="71">
        <v>2</v>
      </c>
      <c r="Q753" s="71"/>
      <c r="R753" s="71"/>
      <c r="S753" s="71"/>
      <c r="T753" s="71">
        <v>49878</v>
      </c>
      <c r="U753" s="71">
        <v>5</v>
      </c>
    </row>
    <row r="754" spans="1:21">
      <c r="A754" s="69">
        <v>2016</v>
      </c>
      <c r="B754" s="69" t="s">
        <v>190</v>
      </c>
      <c r="C754" s="69" t="s">
        <v>191</v>
      </c>
      <c r="D754" s="70" t="s">
        <v>137</v>
      </c>
      <c r="E754" s="70" t="s">
        <v>203</v>
      </c>
      <c r="F754" s="70" t="s">
        <v>204</v>
      </c>
      <c r="G754" s="70" t="s">
        <v>122</v>
      </c>
      <c r="H754" s="70" t="s">
        <v>123</v>
      </c>
      <c r="I754" s="70" t="s">
        <v>124</v>
      </c>
      <c r="J754" s="71">
        <v>15349</v>
      </c>
      <c r="K754" s="71">
        <v>30</v>
      </c>
      <c r="L754" s="71">
        <v>49</v>
      </c>
      <c r="M754" s="71">
        <v>79</v>
      </c>
      <c r="N754" s="69">
        <v>9</v>
      </c>
      <c r="O754" s="71">
        <v>7</v>
      </c>
      <c r="P754" s="71">
        <v>5</v>
      </c>
      <c r="Q754" s="71"/>
      <c r="R754" s="71"/>
      <c r="S754" s="71"/>
      <c r="T754" s="71">
        <v>87455</v>
      </c>
      <c r="U754" s="71">
        <v>12</v>
      </c>
    </row>
    <row r="755" spans="1:21">
      <c r="A755" s="69">
        <v>2016</v>
      </c>
      <c r="B755" s="69" t="s">
        <v>190</v>
      </c>
      <c r="C755" s="69" t="s">
        <v>191</v>
      </c>
      <c r="D755" s="70" t="s">
        <v>205</v>
      </c>
      <c r="E755" s="70" t="s">
        <v>206</v>
      </c>
      <c r="F755" s="70" t="s">
        <v>207</v>
      </c>
      <c r="G755" s="70" t="s">
        <v>122</v>
      </c>
      <c r="H755" s="70" t="s">
        <v>208</v>
      </c>
      <c r="I755" s="70" t="s">
        <v>185</v>
      </c>
      <c r="J755" s="71">
        <v>82504</v>
      </c>
      <c r="K755" s="71">
        <v>140</v>
      </c>
      <c r="L755" s="71">
        <v>151</v>
      </c>
      <c r="M755" s="71">
        <v>291</v>
      </c>
      <c r="N755" s="69">
        <v>29</v>
      </c>
      <c r="O755" s="71">
        <v>9</v>
      </c>
      <c r="P755" s="71">
        <v>9</v>
      </c>
      <c r="Q755" s="71"/>
      <c r="R755" s="71"/>
      <c r="S755" s="71"/>
      <c r="T755" s="71">
        <v>235121</v>
      </c>
      <c r="U755" s="71">
        <v>18</v>
      </c>
    </row>
    <row r="756" spans="1:21">
      <c r="A756" s="69">
        <v>2016</v>
      </c>
      <c r="B756" s="69" t="s">
        <v>190</v>
      </c>
      <c r="C756" s="69" t="s">
        <v>191</v>
      </c>
      <c r="D756" s="70" t="s">
        <v>143</v>
      </c>
      <c r="E756" s="70" t="s">
        <v>209</v>
      </c>
      <c r="F756" s="70" t="s">
        <v>210</v>
      </c>
      <c r="G756" s="70" t="s">
        <v>122</v>
      </c>
      <c r="H756" s="70" t="s">
        <v>146</v>
      </c>
      <c r="I756" s="70" t="s">
        <v>130</v>
      </c>
      <c r="J756" s="71">
        <v>366197</v>
      </c>
      <c r="K756" s="71">
        <v>24</v>
      </c>
      <c r="L756" s="71">
        <v>412</v>
      </c>
      <c r="M756" s="71">
        <v>436</v>
      </c>
      <c r="N756" s="69">
        <v>61</v>
      </c>
      <c r="O756" s="71">
        <v>23</v>
      </c>
      <c r="P756" s="71">
        <v>21</v>
      </c>
      <c r="Q756" s="71"/>
      <c r="R756" s="71"/>
      <c r="S756" s="71"/>
      <c r="T756" s="71">
        <v>714127</v>
      </c>
      <c r="U756" s="71">
        <v>44</v>
      </c>
    </row>
    <row r="757" spans="1:21">
      <c r="A757" s="69">
        <v>2016</v>
      </c>
      <c r="B757" s="69" t="s">
        <v>190</v>
      </c>
      <c r="C757" s="69" t="s">
        <v>191</v>
      </c>
      <c r="D757" s="70" t="s">
        <v>150</v>
      </c>
      <c r="E757" s="70" t="s">
        <v>213</v>
      </c>
      <c r="F757" s="70" t="s">
        <v>214</v>
      </c>
      <c r="G757" s="70" t="s">
        <v>122</v>
      </c>
      <c r="H757" s="70" t="s">
        <v>153</v>
      </c>
      <c r="I757" s="70" t="s">
        <v>154</v>
      </c>
      <c r="J757" s="71">
        <v>26672</v>
      </c>
      <c r="K757" s="71">
        <v>59</v>
      </c>
      <c r="L757" s="71">
        <v>114</v>
      </c>
      <c r="M757" s="71">
        <v>173</v>
      </c>
      <c r="N757" s="69">
        <v>19</v>
      </c>
      <c r="O757" s="71">
        <v>8</v>
      </c>
      <c r="P757" s="71">
        <v>3</v>
      </c>
      <c r="Q757" s="71"/>
      <c r="R757" s="71"/>
      <c r="S757" s="71"/>
      <c r="T757" s="71">
        <v>142684</v>
      </c>
      <c r="U757" s="71">
        <v>11</v>
      </c>
    </row>
    <row r="758" spans="1:21">
      <c r="A758" s="69">
        <v>2016</v>
      </c>
      <c r="B758" s="69" t="s">
        <v>190</v>
      </c>
      <c r="C758" s="69" t="s">
        <v>191</v>
      </c>
      <c r="D758" s="70" t="s">
        <v>158</v>
      </c>
      <c r="E758" s="70" t="s">
        <v>215</v>
      </c>
      <c r="F758" s="70" t="s">
        <v>216</v>
      </c>
      <c r="G758" s="70" t="s">
        <v>122</v>
      </c>
      <c r="H758" s="70" t="s">
        <v>161</v>
      </c>
      <c r="I758" s="70" t="s">
        <v>130</v>
      </c>
      <c r="J758" s="71">
        <v>8366</v>
      </c>
      <c r="K758" s="71">
        <v>8</v>
      </c>
      <c r="L758" s="71">
        <v>37</v>
      </c>
      <c r="M758" s="71">
        <v>45</v>
      </c>
      <c r="N758" s="69">
        <v>7</v>
      </c>
      <c r="O758" s="71">
        <v>5</v>
      </c>
      <c r="P758" s="71">
        <v>1</v>
      </c>
      <c r="Q758" s="71"/>
      <c r="R758" s="71"/>
      <c r="S758" s="71"/>
      <c r="T758" s="71">
        <v>63215</v>
      </c>
      <c r="U758" s="71">
        <v>6</v>
      </c>
    </row>
    <row r="759" spans="1:21">
      <c r="A759" s="69">
        <v>2016</v>
      </c>
      <c r="B759" s="69" t="s">
        <v>190</v>
      </c>
      <c r="C759" s="69" t="s">
        <v>191</v>
      </c>
      <c r="D759" s="70" t="s">
        <v>217</v>
      </c>
      <c r="E759" s="70" t="s">
        <v>218</v>
      </c>
      <c r="F759" s="70" t="s">
        <v>219</v>
      </c>
      <c r="G759" s="70" t="s">
        <v>122</v>
      </c>
      <c r="H759" s="70" t="s">
        <v>220</v>
      </c>
      <c r="I759" s="70" t="s">
        <v>85</v>
      </c>
      <c r="J759" s="71">
        <v>286047</v>
      </c>
      <c r="K759" s="71">
        <v>108</v>
      </c>
      <c r="L759" s="71">
        <v>320</v>
      </c>
      <c r="M759" s="71">
        <v>428</v>
      </c>
      <c r="N759" s="69">
        <v>31</v>
      </c>
      <c r="O759" s="71">
        <v>21</v>
      </c>
      <c r="P759" s="71">
        <v>19</v>
      </c>
      <c r="Q759" s="71"/>
      <c r="R759" s="71"/>
      <c r="S759" s="71"/>
      <c r="T759" s="71">
        <v>885101</v>
      </c>
      <c r="U759" s="71">
        <v>40</v>
      </c>
    </row>
    <row r="760" spans="1:21">
      <c r="A760" s="69">
        <v>2016</v>
      </c>
      <c r="B760" s="69" t="s">
        <v>190</v>
      </c>
      <c r="C760" s="69" t="s">
        <v>191</v>
      </c>
      <c r="D760" s="70" t="s">
        <v>170</v>
      </c>
      <c r="E760" s="70" t="s">
        <v>221</v>
      </c>
      <c r="F760" s="70" t="s">
        <v>222</v>
      </c>
      <c r="G760" s="70" t="s">
        <v>122</v>
      </c>
      <c r="H760" s="70" t="s">
        <v>173</v>
      </c>
      <c r="I760" s="70" t="s">
        <v>91</v>
      </c>
      <c r="J760" s="71">
        <v>425598</v>
      </c>
      <c r="K760" s="71">
        <v>267</v>
      </c>
      <c r="L760" s="71">
        <v>216</v>
      </c>
      <c r="M760" s="71">
        <v>483</v>
      </c>
      <c r="N760" s="69">
        <v>96</v>
      </c>
      <c r="O760" s="71">
        <v>15</v>
      </c>
      <c r="P760" s="71">
        <v>28</v>
      </c>
      <c r="Q760" s="71"/>
      <c r="R760" s="71"/>
      <c r="S760" s="71"/>
      <c r="T760" s="71">
        <v>823969</v>
      </c>
      <c r="U760" s="71">
        <v>43</v>
      </c>
    </row>
    <row r="761" spans="1:21">
      <c r="A761" s="69">
        <v>2016</v>
      </c>
      <c r="B761" s="69" t="s">
        <v>190</v>
      </c>
      <c r="C761" s="69" t="s">
        <v>191</v>
      </c>
      <c r="D761" s="70" t="s">
        <v>177</v>
      </c>
      <c r="E761" s="70" t="s">
        <v>482</v>
      </c>
      <c r="F761" s="70" t="s">
        <v>483</v>
      </c>
      <c r="G761" s="70" t="s">
        <v>122</v>
      </c>
      <c r="H761" s="70" t="s">
        <v>180</v>
      </c>
      <c r="I761" s="70" t="s">
        <v>91</v>
      </c>
      <c r="J761" s="71">
        <v>24164</v>
      </c>
      <c r="K761" s="71">
        <v>18</v>
      </c>
      <c r="L761" s="71">
        <v>60</v>
      </c>
      <c r="M761" s="71">
        <v>78</v>
      </c>
      <c r="N761" s="69">
        <v>7</v>
      </c>
      <c r="O761" s="71">
        <v>5</v>
      </c>
      <c r="P761" s="71">
        <v>1</v>
      </c>
      <c r="Q761" s="71"/>
      <c r="R761" s="71"/>
      <c r="S761" s="71"/>
      <c r="T761" s="71">
        <v>95158</v>
      </c>
      <c r="U761" s="71">
        <v>6</v>
      </c>
    </row>
    <row r="762" spans="1:21">
      <c r="A762" s="69">
        <v>2016</v>
      </c>
      <c r="B762" s="69" t="s">
        <v>190</v>
      </c>
      <c r="C762" s="69" t="s">
        <v>191</v>
      </c>
      <c r="D762" s="72" t="s">
        <v>181</v>
      </c>
      <c r="E762" s="70" t="s">
        <v>223</v>
      </c>
      <c r="F762" s="70" t="s">
        <v>224</v>
      </c>
      <c r="G762" s="70" t="s">
        <v>122</v>
      </c>
      <c r="H762" s="70" t="s">
        <v>184</v>
      </c>
      <c r="I762" s="70" t="s">
        <v>185</v>
      </c>
      <c r="J762" s="71">
        <v>102143</v>
      </c>
      <c r="K762" s="71">
        <v>276</v>
      </c>
      <c r="L762" s="71">
        <v>8</v>
      </c>
      <c r="M762" s="71">
        <v>284</v>
      </c>
      <c r="N762" s="69">
        <v>53</v>
      </c>
      <c r="O762" s="71">
        <v>13</v>
      </c>
      <c r="P762" s="71">
        <v>5</v>
      </c>
      <c r="Q762" s="71"/>
      <c r="R762" s="71"/>
      <c r="S762" s="71"/>
      <c r="T762" s="71">
        <v>481066</v>
      </c>
      <c r="U762" s="71">
        <v>18</v>
      </c>
    </row>
    <row r="763" spans="1:21">
      <c r="A763" s="69">
        <v>2016</v>
      </c>
      <c r="B763" s="69" t="s">
        <v>190</v>
      </c>
      <c r="C763" s="69" t="s">
        <v>191</v>
      </c>
      <c r="D763" s="70" t="s">
        <v>186</v>
      </c>
      <c r="E763" s="70" t="s">
        <v>225</v>
      </c>
      <c r="F763" s="70" t="s">
        <v>226</v>
      </c>
      <c r="G763" s="70" t="s">
        <v>122</v>
      </c>
      <c r="H763" s="70" t="s">
        <v>189</v>
      </c>
      <c r="I763" s="70" t="s">
        <v>169</v>
      </c>
      <c r="J763" s="71">
        <v>145247</v>
      </c>
      <c r="K763" s="71">
        <v>82</v>
      </c>
      <c r="L763" s="71">
        <v>201</v>
      </c>
      <c r="M763" s="71">
        <v>283</v>
      </c>
      <c r="N763" s="69">
        <v>39</v>
      </c>
      <c r="O763" s="71">
        <v>11</v>
      </c>
      <c r="P763" s="71">
        <v>18</v>
      </c>
      <c r="Q763" s="71"/>
      <c r="R763" s="71"/>
      <c r="S763" s="71"/>
      <c r="T763" s="71">
        <v>350950</v>
      </c>
      <c r="U763" s="71">
        <v>29</v>
      </c>
    </row>
    <row r="764" spans="1:21">
      <c r="A764" s="69">
        <v>2016</v>
      </c>
      <c r="B764" s="69" t="s">
        <v>227</v>
      </c>
      <c r="C764" s="69" t="s">
        <v>228</v>
      </c>
      <c r="D764" s="70" t="s">
        <v>465</v>
      </c>
      <c r="E764" s="70" t="s">
        <v>466</v>
      </c>
      <c r="F764" s="70" t="s">
        <v>499</v>
      </c>
      <c r="G764" s="70" t="s">
        <v>122</v>
      </c>
      <c r="H764" s="70" t="s">
        <v>123</v>
      </c>
      <c r="I764" s="70" t="s">
        <v>124</v>
      </c>
      <c r="J764" s="71">
        <v>7353</v>
      </c>
      <c r="K764" s="71">
        <v>62</v>
      </c>
      <c r="L764" s="71">
        <v>61</v>
      </c>
      <c r="M764" s="71">
        <v>123</v>
      </c>
      <c r="N764" s="69">
        <v>9</v>
      </c>
      <c r="O764" s="71">
        <v>6</v>
      </c>
      <c r="P764" s="71"/>
      <c r="Q764" s="71"/>
      <c r="R764" s="71"/>
      <c r="S764" s="71"/>
      <c r="T764" s="71">
        <v>46151</v>
      </c>
      <c r="U764" s="71">
        <v>6</v>
      </c>
    </row>
    <row r="765" spans="1:21">
      <c r="A765" s="69">
        <v>2016</v>
      </c>
      <c r="B765" s="69" t="s">
        <v>227</v>
      </c>
      <c r="C765" s="69" t="s">
        <v>228</v>
      </c>
      <c r="D765" s="70" t="s">
        <v>126</v>
      </c>
      <c r="E765" s="70" t="s">
        <v>232</v>
      </c>
      <c r="F765" s="70" t="s">
        <v>233</v>
      </c>
      <c r="G765" s="70" t="s">
        <v>122</v>
      </c>
      <c r="H765" s="70" t="s">
        <v>129</v>
      </c>
      <c r="I765" s="70" t="s">
        <v>130</v>
      </c>
      <c r="J765" s="71">
        <v>358135</v>
      </c>
      <c r="K765" s="71">
        <v>271</v>
      </c>
      <c r="L765" s="71">
        <v>271</v>
      </c>
      <c r="M765" s="71">
        <v>542</v>
      </c>
      <c r="N765" s="69">
        <v>76</v>
      </c>
      <c r="O765" s="71">
        <v>34</v>
      </c>
      <c r="P765" s="71">
        <v>37</v>
      </c>
      <c r="Q765" s="71">
        <v>1</v>
      </c>
      <c r="R765" s="71"/>
      <c r="S765" s="71"/>
      <c r="T765" s="71">
        <v>1266660</v>
      </c>
      <c r="U765" s="71">
        <v>72</v>
      </c>
    </row>
    <row r="766" spans="1:21">
      <c r="A766" s="69">
        <v>2016</v>
      </c>
      <c r="B766" s="69" t="s">
        <v>227</v>
      </c>
      <c r="C766" s="69" t="s">
        <v>228</v>
      </c>
      <c r="D766" s="72" t="s">
        <v>234</v>
      </c>
      <c r="E766" s="70" t="s">
        <v>235</v>
      </c>
      <c r="F766" s="70" t="s">
        <v>236</v>
      </c>
      <c r="G766" s="70" t="s">
        <v>122</v>
      </c>
      <c r="H766" s="70" t="s">
        <v>123</v>
      </c>
      <c r="I766" s="70" t="s">
        <v>124</v>
      </c>
      <c r="J766" s="71">
        <v>8167</v>
      </c>
      <c r="K766" s="71">
        <v>115</v>
      </c>
      <c r="L766" s="71">
        <v>65</v>
      </c>
      <c r="M766" s="71">
        <v>180</v>
      </c>
      <c r="N766" s="69">
        <v>10</v>
      </c>
      <c r="O766" s="71">
        <v>11</v>
      </c>
      <c r="P766" s="71"/>
      <c r="Q766" s="71"/>
      <c r="R766" s="71"/>
      <c r="S766" s="71"/>
      <c r="T766" s="71">
        <v>242847</v>
      </c>
      <c r="U766" s="71">
        <v>11</v>
      </c>
    </row>
    <row r="767" spans="1:21">
      <c r="A767" s="69">
        <v>2016</v>
      </c>
      <c r="B767" s="69" t="s">
        <v>227</v>
      </c>
      <c r="C767" s="69" t="s">
        <v>228</v>
      </c>
      <c r="D767" s="70" t="s">
        <v>200</v>
      </c>
      <c r="E767" s="70" t="s">
        <v>237</v>
      </c>
      <c r="F767" s="70" t="s">
        <v>238</v>
      </c>
      <c r="G767" s="70" t="s">
        <v>122</v>
      </c>
      <c r="H767" s="70" t="s">
        <v>123</v>
      </c>
      <c r="I767" s="70" t="s">
        <v>124</v>
      </c>
      <c r="J767" s="71">
        <v>4332</v>
      </c>
      <c r="K767" s="71">
        <v>14</v>
      </c>
      <c r="L767" s="71">
        <v>38</v>
      </c>
      <c r="M767" s="71">
        <v>52</v>
      </c>
      <c r="N767" s="69">
        <v>5</v>
      </c>
      <c r="O767" s="71">
        <v>5</v>
      </c>
      <c r="P767" s="71">
        <v>1</v>
      </c>
      <c r="Q767" s="71"/>
      <c r="R767" s="71"/>
      <c r="S767" s="71"/>
      <c r="T767" s="71">
        <v>56113</v>
      </c>
      <c r="U767" s="71">
        <v>6</v>
      </c>
    </row>
    <row r="768" spans="1:21">
      <c r="A768" s="69">
        <v>2016</v>
      </c>
      <c r="B768" s="69" t="s">
        <v>227</v>
      </c>
      <c r="C768" s="69" t="s">
        <v>228</v>
      </c>
      <c r="D768" s="70" t="s">
        <v>134</v>
      </c>
      <c r="E768" s="70" t="s">
        <v>242</v>
      </c>
      <c r="F768" s="70" t="s">
        <v>243</v>
      </c>
      <c r="G768" s="70" t="s">
        <v>122</v>
      </c>
      <c r="H768" s="70" t="s">
        <v>471</v>
      </c>
      <c r="I768" s="70" t="s">
        <v>124</v>
      </c>
      <c r="J768" s="71">
        <v>1163</v>
      </c>
      <c r="K768" s="71">
        <v>52</v>
      </c>
      <c r="L768" s="71">
        <v>44</v>
      </c>
      <c r="M768" s="71">
        <v>96</v>
      </c>
      <c r="N768" s="69">
        <v>3</v>
      </c>
      <c r="O768" s="71">
        <v>4</v>
      </c>
      <c r="P768" s="71">
        <v>1</v>
      </c>
      <c r="Q768" s="71"/>
      <c r="R768" s="71"/>
      <c r="S768" s="71"/>
      <c r="T768" s="71">
        <v>290609</v>
      </c>
      <c r="U768" s="71">
        <v>5</v>
      </c>
    </row>
    <row r="769" spans="1:21">
      <c r="A769" s="69">
        <v>2016</v>
      </c>
      <c r="B769" s="69" t="s">
        <v>227</v>
      </c>
      <c r="C769" s="69" t="s">
        <v>228</v>
      </c>
      <c r="D769" s="70" t="s">
        <v>137</v>
      </c>
      <c r="E769" s="70" t="s">
        <v>244</v>
      </c>
      <c r="F769" s="70" t="s">
        <v>245</v>
      </c>
      <c r="G769" s="70" t="s">
        <v>122</v>
      </c>
      <c r="H769" s="70" t="s">
        <v>123</v>
      </c>
      <c r="I769" s="70" t="s">
        <v>124</v>
      </c>
      <c r="J769" s="71">
        <v>65916</v>
      </c>
      <c r="K769" s="71">
        <v>48</v>
      </c>
      <c r="L769" s="71">
        <v>129</v>
      </c>
      <c r="M769" s="71">
        <v>177</v>
      </c>
      <c r="N769" s="69">
        <v>18</v>
      </c>
      <c r="O769" s="71">
        <v>6</v>
      </c>
      <c r="P769" s="71">
        <v>3</v>
      </c>
      <c r="Q769" s="71"/>
      <c r="R769" s="71"/>
      <c r="S769" s="71"/>
      <c r="T769" s="71">
        <v>78172</v>
      </c>
      <c r="U769" s="71">
        <v>9</v>
      </c>
    </row>
    <row r="770" spans="1:21">
      <c r="A770" s="69">
        <v>2016</v>
      </c>
      <c r="B770" s="69" t="s">
        <v>227</v>
      </c>
      <c r="C770" s="69" t="s">
        <v>228</v>
      </c>
      <c r="D770" s="70" t="s">
        <v>249</v>
      </c>
      <c r="E770" s="70" t="s">
        <v>250</v>
      </c>
      <c r="F770" s="70" t="s">
        <v>251</v>
      </c>
      <c r="G770" s="70" t="s">
        <v>122</v>
      </c>
      <c r="H770" s="70" t="s">
        <v>208</v>
      </c>
      <c r="I770" s="70" t="s">
        <v>185</v>
      </c>
      <c r="J770" s="71">
        <v>142825</v>
      </c>
      <c r="K770" s="71">
        <v>316</v>
      </c>
      <c r="L770" s="71">
        <v>270</v>
      </c>
      <c r="M770" s="71">
        <v>586</v>
      </c>
      <c r="N770" s="69">
        <v>69</v>
      </c>
      <c r="O770" s="71">
        <v>28</v>
      </c>
      <c r="P770" s="71">
        <v>17</v>
      </c>
      <c r="Q770" s="71"/>
      <c r="R770" s="71"/>
      <c r="S770" s="71"/>
      <c r="T770" s="71">
        <v>643083</v>
      </c>
      <c r="U770" s="71">
        <v>45</v>
      </c>
    </row>
    <row r="771" spans="1:21">
      <c r="A771" s="69">
        <v>2016</v>
      </c>
      <c r="B771" s="69" t="s">
        <v>227</v>
      </c>
      <c r="C771" s="69" t="s">
        <v>228</v>
      </c>
      <c r="D771" s="70" t="s">
        <v>252</v>
      </c>
      <c r="E771" s="70" t="s">
        <v>253</v>
      </c>
      <c r="F771" s="70" t="s">
        <v>254</v>
      </c>
      <c r="G771" s="70" t="s">
        <v>122</v>
      </c>
      <c r="H771" s="70" t="s">
        <v>123</v>
      </c>
      <c r="I771" s="70" t="s">
        <v>124</v>
      </c>
      <c r="J771" s="71">
        <v>1969</v>
      </c>
      <c r="K771" s="71">
        <v>11</v>
      </c>
      <c r="L771" s="71">
        <v>31</v>
      </c>
      <c r="M771" s="71">
        <v>42</v>
      </c>
      <c r="N771" s="69"/>
      <c r="O771" s="71">
        <v>2</v>
      </c>
      <c r="P771" s="71">
        <v>1</v>
      </c>
      <c r="Q771" s="71"/>
      <c r="R771" s="71"/>
      <c r="S771" s="71"/>
      <c r="T771" s="71">
        <v>13994</v>
      </c>
      <c r="U771" s="71">
        <v>3</v>
      </c>
    </row>
    <row r="772" spans="1:21">
      <c r="A772" s="69">
        <v>2016</v>
      </c>
      <c r="B772" s="69" t="s">
        <v>227</v>
      </c>
      <c r="C772" s="69" t="s">
        <v>228</v>
      </c>
      <c r="D772" s="70" t="s">
        <v>255</v>
      </c>
      <c r="E772" s="70" t="s">
        <v>256</v>
      </c>
      <c r="F772" s="70" t="s">
        <v>257</v>
      </c>
      <c r="G772" s="70" t="s">
        <v>122</v>
      </c>
      <c r="H772" s="70" t="s">
        <v>123</v>
      </c>
      <c r="I772" s="70" t="s">
        <v>124</v>
      </c>
      <c r="J772" s="71">
        <v>218954</v>
      </c>
      <c r="K772" s="71">
        <v>286</v>
      </c>
      <c r="L772" s="71">
        <v>249</v>
      </c>
      <c r="M772" s="71">
        <v>535</v>
      </c>
      <c r="N772" s="69">
        <v>91</v>
      </c>
      <c r="O772" s="71">
        <v>12</v>
      </c>
      <c r="P772" s="71">
        <v>18</v>
      </c>
      <c r="Q772" s="71"/>
      <c r="R772" s="71"/>
      <c r="S772" s="71"/>
      <c r="T772" s="71">
        <v>533398</v>
      </c>
      <c r="U772" s="71">
        <v>30</v>
      </c>
    </row>
    <row r="773" spans="1:21">
      <c r="A773" s="69">
        <v>2016</v>
      </c>
      <c r="B773" s="69" t="s">
        <v>227</v>
      </c>
      <c r="C773" s="69" t="s">
        <v>228</v>
      </c>
      <c r="D773" s="70" t="s">
        <v>143</v>
      </c>
      <c r="E773" s="70" t="s">
        <v>258</v>
      </c>
      <c r="F773" s="70" t="s">
        <v>259</v>
      </c>
      <c r="G773" s="70" t="s">
        <v>122</v>
      </c>
      <c r="H773" s="70" t="s">
        <v>146</v>
      </c>
      <c r="I773" s="70" t="s">
        <v>130</v>
      </c>
      <c r="J773" s="71">
        <v>207368</v>
      </c>
      <c r="K773" s="71">
        <v>122</v>
      </c>
      <c r="L773" s="71">
        <v>243</v>
      </c>
      <c r="M773" s="71">
        <v>365</v>
      </c>
      <c r="N773" s="69">
        <v>37</v>
      </c>
      <c r="O773" s="71">
        <v>24</v>
      </c>
      <c r="P773" s="71">
        <v>9</v>
      </c>
      <c r="Q773" s="71"/>
      <c r="R773" s="71"/>
      <c r="S773" s="71"/>
      <c r="T773" s="71">
        <v>623062</v>
      </c>
      <c r="U773" s="71">
        <v>33</v>
      </c>
    </row>
    <row r="774" spans="1:21">
      <c r="A774" s="69">
        <v>2016</v>
      </c>
      <c r="B774" s="69" t="s">
        <v>227</v>
      </c>
      <c r="C774" s="69" t="s">
        <v>228</v>
      </c>
      <c r="D774" s="70" t="s">
        <v>260</v>
      </c>
      <c r="E774" s="70" t="s">
        <v>261</v>
      </c>
      <c r="F774" s="70" t="s">
        <v>262</v>
      </c>
      <c r="G774" s="70" t="s">
        <v>122</v>
      </c>
      <c r="H774" s="70" t="s">
        <v>123</v>
      </c>
      <c r="I774" s="70" t="s">
        <v>124</v>
      </c>
      <c r="J774" s="71"/>
      <c r="K774" s="71"/>
      <c r="L774" s="71"/>
      <c r="M774" s="71">
        <v>0</v>
      </c>
      <c r="N774" s="69"/>
      <c r="O774" s="71">
        <v>1</v>
      </c>
      <c r="P774" s="71"/>
      <c r="Q774" s="71"/>
      <c r="R774" s="71"/>
      <c r="S774" s="71"/>
      <c r="T774" s="71"/>
      <c r="U774" s="71">
        <v>1</v>
      </c>
    </row>
    <row r="775" spans="1:21">
      <c r="A775" s="69">
        <v>2016</v>
      </c>
      <c r="B775" s="69" t="s">
        <v>227</v>
      </c>
      <c r="C775" s="69" t="s">
        <v>228</v>
      </c>
      <c r="D775" s="70" t="s">
        <v>150</v>
      </c>
      <c r="E775" s="70" t="s">
        <v>264</v>
      </c>
      <c r="F775" s="70" t="s">
        <v>265</v>
      </c>
      <c r="G775" s="70" t="s">
        <v>122</v>
      </c>
      <c r="H775" s="70" t="s">
        <v>153</v>
      </c>
      <c r="I775" s="70" t="s">
        <v>154</v>
      </c>
      <c r="J775" s="71">
        <v>24806</v>
      </c>
      <c r="K775" s="71">
        <v>78</v>
      </c>
      <c r="L775" s="71">
        <v>123</v>
      </c>
      <c r="M775" s="71">
        <v>201</v>
      </c>
      <c r="N775" s="69">
        <v>18</v>
      </c>
      <c r="O775" s="71">
        <v>11</v>
      </c>
      <c r="P775" s="71">
        <v>4</v>
      </c>
      <c r="Q775" s="71"/>
      <c r="R775" s="71"/>
      <c r="S775" s="71"/>
      <c r="T775" s="71">
        <v>141931</v>
      </c>
      <c r="U775" s="71">
        <v>15</v>
      </c>
    </row>
    <row r="776" spans="1:21">
      <c r="A776" s="69">
        <v>2016</v>
      </c>
      <c r="B776" s="69" t="s">
        <v>227</v>
      </c>
      <c r="C776" s="69" t="s">
        <v>228</v>
      </c>
      <c r="D776" s="70" t="s">
        <v>217</v>
      </c>
      <c r="E776" s="70" t="s">
        <v>266</v>
      </c>
      <c r="F776" s="70" t="s">
        <v>267</v>
      </c>
      <c r="G776" s="70" t="s">
        <v>122</v>
      </c>
      <c r="H776" s="70" t="s">
        <v>220</v>
      </c>
      <c r="I776" s="70" t="s">
        <v>85</v>
      </c>
      <c r="J776" s="71">
        <v>29221</v>
      </c>
      <c r="K776" s="71">
        <v>126</v>
      </c>
      <c r="L776" s="71">
        <v>4</v>
      </c>
      <c r="M776" s="71">
        <v>130</v>
      </c>
      <c r="N776" s="69">
        <v>13</v>
      </c>
      <c r="O776" s="71">
        <v>8</v>
      </c>
      <c r="P776" s="71">
        <v>6</v>
      </c>
      <c r="Q776" s="71"/>
      <c r="R776" s="71"/>
      <c r="S776" s="71"/>
      <c r="T776" s="71">
        <v>198843</v>
      </c>
      <c r="U776" s="71">
        <v>14</v>
      </c>
    </row>
    <row r="777" spans="1:21">
      <c r="A777" s="69">
        <v>2016</v>
      </c>
      <c r="B777" s="69" t="s">
        <v>227</v>
      </c>
      <c r="C777" s="69" t="s">
        <v>228</v>
      </c>
      <c r="D777" s="70" t="s">
        <v>268</v>
      </c>
      <c r="E777" s="70" t="s">
        <v>269</v>
      </c>
      <c r="F777" s="70" t="s">
        <v>270</v>
      </c>
      <c r="G777" s="70" t="s">
        <v>122</v>
      </c>
      <c r="H777" s="70" t="s">
        <v>123</v>
      </c>
      <c r="I777" s="70" t="s">
        <v>124</v>
      </c>
      <c r="J777" s="71">
        <v>2349</v>
      </c>
      <c r="K777" s="71">
        <v>28</v>
      </c>
      <c r="L777" s="71">
        <v>22</v>
      </c>
      <c r="M777" s="71">
        <v>50</v>
      </c>
      <c r="N777" s="69"/>
      <c r="O777" s="71">
        <v>4</v>
      </c>
      <c r="P777" s="71"/>
      <c r="Q777" s="71"/>
      <c r="R777" s="71"/>
      <c r="S777" s="71"/>
      <c r="T777" s="71">
        <v>19689</v>
      </c>
      <c r="U777" s="71">
        <v>4</v>
      </c>
    </row>
    <row r="778" spans="1:21">
      <c r="A778" s="69">
        <v>2016</v>
      </c>
      <c r="B778" s="69" t="s">
        <v>227</v>
      </c>
      <c r="C778" s="69" t="s">
        <v>228</v>
      </c>
      <c r="D778" s="72" t="s">
        <v>271</v>
      </c>
      <c r="E778" s="70" t="s">
        <v>272</v>
      </c>
      <c r="F778" s="70" t="s">
        <v>273</v>
      </c>
      <c r="G778" s="70" t="s">
        <v>122</v>
      </c>
      <c r="H778" s="70" t="s">
        <v>123</v>
      </c>
      <c r="I778" s="70" t="s">
        <v>124</v>
      </c>
      <c r="J778" s="71">
        <v>23</v>
      </c>
      <c r="K778" s="71">
        <v>39</v>
      </c>
      <c r="L778" s="71">
        <v>5</v>
      </c>
      <c r="M778" s="71">
        <v>44</v>
      </c>
      <c r="N778" s="69"/>
      <c r="O778" s="71">
        <v>1</v>
      </c>
      <c r="P778" s="71"/>
      <c r="Q778" s="71"/>
      <c r="R778" s="71"/>
      <c r="S778" s="71"/>
      <c r="T778" s="71">
        <v>161212</v>
      </c>
      <c r="U778" s="71">
        <v>1</v>
      </c>
    </row>
    <row r="779" spans="1:21">
      <c r="A779" s="69">
        <v>2016</v>
      </c>
      <c r="B779" s="69" t="s">
        <v>227</v>
      </c>
      <c r="C779" s="69" t="s">
        <v>228</v>
      </c>
      <c r="D779" s="70" t="s">
        <v>274</v>
      </c>
      <c r="E779" s="70" t="s">
        <v>275</v>
      </c>
      <c r="F779" s="70" t="s">
        <v>276</v>
      </c>
      <c r="G779" s="70" t="s">
        <v>122</v>
      </c>
      <c r="H779" s="70" t="s">
        <v>123</v>
      </c>
      <c r="I779" s="70" t="s">
        <v>124</v>
      </c>
      <c r="J779" s="71">
        <v>343302</v>
      </c>
      <c r="K779" s="71">
        <v>158</v>
      </c>
      <c r="L779" s="71">
        <v>605</v>
      </c>
      <c r="M779" s="71">
        <v>763</v>
      </c>
      <c r="N779" s="69">
        <v>105</v>
      </c>
      <c r="O779" s="71">
        <v>25</v>
      </c>
      <c r="P779" s="71">
        <v>102</v>
      </c>
      <c r="Q779" s="71"/>
      <c r="R779" s="71"/>
      <c r="S779" s="71"/>
      <c r="T779" s="71">
        <v>60862</v>
      </c>
      <c r="U779" s="71">
        <v>127</v>
      </c>
    </row>
    <row r="780" spans="1:21">
      <c r="A780" s="69">
        <v>2016</v>
      </c>
      <c r="B780" s="69" t="s">
        <v>227</v>
      </c>
      <c r="C780" s="69" t="s">
        <v>228</v>
      </c>
      <c r="D780" s="70" t="s">
        <v>165</v>
      </c>
      <c r="E780" s="70" t="s">
        <v>277</v>
      </c>
      <c r="F780" s="70" t="s">
        <v>168</v>
      </c>
      <c r="G780" s="70" t="s">
        <v>122</v>
      </c>
      <c r="H780" s="70" t="s">
        <v>168</v>
      </c>
      <c r="I780" s="70" t="s">
        <v>169</v>
      </c>
      <c r="J780" s="71">
        <v>25436</v>
      </c>
      <c r="K780" s="71">
        <v>49</v>
      </c>
      <c r="L780" s="71">
        <v>63</v>
      </c>
      <c r="M780" s="71">
        <v>112</v>
      </c>
      <c r="N780" s="69">
        <v>6</v>
      </c>
      <c r="O780" s="71">
        <v>5</v>
      </c>
      <c r="P780" s="71">
        <v>1</v>
      </c>
      <c r="Q780" s="71"/>
      <c r="R780" s="71"/>
      <c r="S780" s="71"/>
      <c r="T780" s="71">
        <v>213543</v>
      </c>
      <c r="U780" s="71">
        <v>6</v>
      </c>
    </row>
    <row r="781" spans="1:21">
      <c r="A781" s="69">
        <v>2016</v>
      </c>
      <c r="B781" s="69" t="s">
        <v>227</v>
      </c>
      <c r="C781" s="69" t="s">
        <v>228</v>
      </c>
      <c r="D781" s="70" t="s">
        <v>170</v>
      </c>
      <c r="E781" s="70" t="s">
        <v>278</v>
      </c>
      <c r="F781" s="70" t="s">
        <v>279</v>
      </c>
      <c r="G781" s="70" t="s">
        <v>122</v>
      </c>
      <c r="H781" s="70" t="s">
        <v>173</v>
      </c>
      <c r="I781" s="70" t="s">
        <v>91</v>
      </c>
      <c r="J781" s="71">
        <v>297173</v>
      </c>
      <c r="K781" s="71">
        <v>306</v>
      </c>
      <c r="L781" s="71">
        <v>372</v>
      </c>
      <c r="M781" s="71">
        <v>678</v>
      </c>
      <c r="N781" s="69">
        <v>151</v>
      </c>
      <c r="O781" s="71">
        <v>34</v>
      </c>
      <c r="P781" s="71">
        <v>18</v>
      </c>
      <c r="Q781" s="71"/>
      <c r="R781" s="71"/>
      <c r="S781" s="71"/>
      <c r="T781" s="71">
        <v>1332408</v>
      </c>
      <c r="U781" s="80">
        <v>52</v>
      </c>
    </row>
    <row r="782" spans="1:21">
      <c r="A782" s="69">
        <v>2016</v>
      </c>
      <c r="B782" s="69" t="s">
        <v>227</v>
      </c>
      <c r="C782" s="69" t="s">
        <v>228</v>
      </c>
      <c r="D782" s="72" t="s">
        <v>280</v>
      </c>
      <c r="E782" s="70" t="s">
        <v>281</v>
      </c>
      <c r="F782" s="70" t="s">
        <v>282</v>
      </c>
      <c r="G782" s="70" t="s">
        <v>122</v>
      </c>
      <c r="H782" s="70" t="s">
        <v>123</v>
      </c>
      <c r="I782" s="70" t="s">
        <v>124</v>
      </c>
      <c r="J782" s="71">
        <v>46093</v>
      </c>
      <c r="K782" s="71">
        <v>45</v>
      </c>
      <c r="L782" s="71">
        <v>25</v>
      </c>
      <c r="M782" s="71">
        <v>70</v>
      </c>
      <c r="N782" s="69">
        <v>5</v>
      </c>
      <c r="O782" s="71">
        <v>4</v>
      </c>
      <c r="P782" s="71"/>
      <c r="Q782" s="71"/>
      <c r="R782" s="71"/>
      <c r="S782" s="71"/>
      <c r="T782" s="71">
        <v>27671</v>
      </c>
      <c r="U782" s="71">
        <v>4</v>
      </c>
    </row>
    <row r="783" spans="1:21">
      <c r="A783" s="69">
        <v>2016</v>
      </c>
      <c r="B783" s="69" t="s">
        <v>227</v>
      </c>
      <c r="C783" s="69" t="s">
        <v>228</v>
      </c>
      <c r="D783" s="70" t="s">
        <v>473</v>
      </c>
      <c r="E783" s="70" t="s">
        <v>474</v>
      </c>
      <c r="F783" s="70" t="s">
        <v>475</v>
      </c>
      <c r="G783" s="70" t="s">
        <v>122</v>
      </c>
      <c r="H783" s="70" t="s">
        <v>476</v>
      </c>
      <c r="I783" s="70" t="s">
        <v>477</v>
      </c>
      <c r="J783" s="71">
        <v>308573</v>
      </c>
      <c r="K783" s="71">
        <v>359</v>
      </c>
      <c r="L783" s="71">
        <v>512</v>
      </c>
      <c r="M783" s="71">
        <v>871</v>
      </c>
      <c r="N783" s="69">
        <v>117</v>
      </c>
      <c r="O783" s="71">
        <v>44</v>
      </c>
      <c r="P783" s="71">
        <v>34</v>
      </c>
      <c r="Q783" s="71">
        <v>1</v>
      </c>
      <c r="R783" s="71"/>
      <c r="S783" s="71"/>
      <c r="T783" s="71">
        <v>842504</v>
      </c>
      <c r="U783" s="71">
        <v>79</v>
      </c>
    </row>
    <row r="784" spans="1:21">
      <c r="A784" s="69">
        <v>2016</v>
      </c>
      <c r="B784" s="69" t="s">
        <v>227</v>
      </c>
      <c r="C784" s="69" t="s">
        <v>228</v>
      </c>
      <c r="D784" s="70" t="s">
        <v>177</v>
      </c>
      <c r="E784" s="70" t="s">
        <v>484</v>
      </c>
      <c r="F784" s="70" t="s">
        <v>485</v>
      </c>
      <c r="G784" s="70" t="s">
        <v>122</v>
      </c>
      <c r="H784" s="70" t="s">
        <v>180</v>
      </c>
      <c r="I784" s="70" t="s">
        <v>91</v>
      </c>
      <c r="J784" s="71">
        <v>13894</v>
      </c>
      <c r="K784" s="71">
        <v>43</v>
      </c>
      <c r="L784" s="71">
        <v>37</v>
      </c>
      <c r="M784" s="71">
        <v>80</v>
      </c>
      <c r="N784" s="69">
        <v>7</v>
      </c>
      <c r="O784" s="71">
        <v>4</v>
      </c>
      <c r="P784" s="71">
        <v>2</v>
      </c>
      <c r="Q784" s="71"/>
      <c r="R784" s="71"/>
      <c r="S784" s="71"/>
      <c r="T784" s="71">
        <v>196266</v>
      </c>
      <c r="U784" s="71">
        <v>6</v>
      </c>
    </row>
    <row r="785" spans="1:21">
      <c r="A785" s="69">
        <v>2016</v>
      </c>
      <c r="B785" s="69" t="s">
        <v>227</v>
      </c>
      <c r="C785" s="69" t="s">
        <v>228</v>
      </c>
      <c r="D785" s="70" t="s">
        <v>283</v>
      </c>
      <c r="E785" s="70" t="s">
        <v>284</v>
      </c>
      <c r="F785" s="70" t="s">
        <v>285</v>
      </c>
      <c r="G785" s="70" t="s">
        <v>122</v>
      </c>
      <c r="H785" s="70" t="s">
        <v>123</v>
      </c>
      <c r="I785" s="70" t="s">
        <v>124</v>
      </c>
      <c r="J785" s="71">
        <v>1640</v>
      </c>
      <c r="K785" s="71">
        <v>85</v>
      </c>
      <c r="L785" s="71">
        <v>7</v>
      </c>
      <c r="M785" s="71">
        <v>92</v>
      </c>
      <c r="N785" s="69">
        <v>6</v>
      </c>
      <c r="O785" s="71">
        <v>2</v>
      </c>
      <c r="P785" s="71">
        <v>1</v>
      </c>
      <c r="Q785" s="71"/>
      <c r="R785" s="71"/>
      <c r="S785" s="71"/>
      <c r="T785" s="71">
        <v>143419</v>
      </c>
      <c r="U785" s="71">
        <v>3</v>
      </c>
    </row>
    <row r="786" spans="1:21">
      <c r="A786" s="69">
        <v>2016</v>
      </c>
      <c r="B786" s="69" t="s">
        <v>227</v>
      </c>
      <c r="C786" s="69" t="s">
        <v>228</v>
      </c>
      <c r="D786" s="72" t="s">
        <v>181</v>
      </c>
      <c r="E786" s="70" t="s">
        <v>286</v>
      </c>
      <c r="F786" s="70" t="s">
        <v>287</v>
      </c>
      <c r="G786" s="70" t="s">
        <v>122</v>
      </c>
      <c r="H786" s="70" t="s">
        <v>184</v>
      </c>
      <c r="I786" s="70" t="s">
        <v>185</v>
      </c>
      <c r="J786" s="71">
        <v>381303</v>
      </c>
      <c r="K786" s="71">
        <v>608</v>
      </c>
      <c r="L786" s="71">
        <v>629</v>
      </c>
      <c r="M786" s="71">
        <v>1237</v>
      </c>
      <c r="N786" s="69">
        <v>117</v>
      </c>
      <c r="O786" s="71">
        <v>46</v>
      </c>
      <c r="P786" s="71">
        <v>23</v>
      </c>
      <c r="Q786" s="71"/>
      <c r="R786" s="71"/>
      <c r="S786" s="71"/>
      <c r="T786" s="71">
        <v>1421919</v>
      </c>
      <c r="U786" s="71">
        <v>69</v>
      </c>
    </row>
    <row r="787" spans="1:21">
      <c r="A787" s="69">
        <v>2016</v>
      </c>
      <c r="B787" s="69" t="s">
        <v>227</v>
      </c>
      <c r="C787" s="69" t="s">
        <v>228</v>
      </c>
      <c r="D787" s="70" t="s">
        <v>288</v>
      </c>
      <c r="E787" s="70" t="s">
        <v>289</v>
      </c>
      <c r="F787" s="70" t="s">
        <v>290</v>
      </c>
      <c r="G787" s="70" t="s">
        <v>122</v>
      </c>
      <c r="H787" s="70" t="s">
        <v>161</v>
      </c>
      <c r="I787" s="70" t="s">
        <v>130</v>
      </c>
      <c r="J787" s="71">
        <v>359135</v>
      </c>
      <c r="K787" s="71">
        <v>360</v>
      </c>
      <c r="L787" s="71">
        <v>365</v>
      </c>
      <c r="M787" s="71">
        <v>725</v>
      </c>
      <c r="N787" s="69">
        <v>66</v>
      </c>
      <c r="O787" s="71">
        <v>39</v>
      </c>
      <c r="P787" s="71">
        <v>15</v>
      </c>
      <c r="Q787" s="71"/>
      <c r="R787" s="71"/>
      <c r="S787" s="71"/>
      <c r="T787" s="71">
        <v>906235</v>
      </c>
      <c r="U787" s="71">
        <v>54</v>
      </c>
    </row>
    <row r="788" spans="1:21">
      <c r="A788" s="69">
        <v>2016</v>
      </c>
      <c r="B788" s="69" t="s">
        <v>227</v>
      </c>
      <c r="C788" s="69" t="s">
        <v>228</v>
      </c>
      <c r="D788" s="70" t="s">
        <v>186</v>
      </c>
      <c r="E788" s="70" t="s">
        <v>291</v>
      </c>
      <c r="F788" s="70" t="s">
        <v>292</v>
      </c>
      <c r="G788" s="70" t="s">
        <v>122</v>
      </c>
      <c r="H788" s="70" t="s">
        <v>189</v>
      </c>
      <c r="I788" s="70" t="s">
        <v>169</v>
      </c>
      <c r="J788" s="71">
        <v>48189</v>
      </c>
      <c r="K788" s="71">
        <v>119</v>
      </c>
      <c r="L788" s="71">
        <v>73</v>
      </c>
      <c r="M788" s="71">
        <v>192</v>
      </c>
      <c r="N788" s="69">
        <v>27</v>
      </c>
      <c r="O788" s="71">
        <v>9</v>
      </c>
      <c r="P788" s="71">
        <v>2</v>
      </c>
      <c r="Q788" s="71"/>
      <c r="R788" s="71"/>
      <c r="S788" s="71"/>
      <c r="T788" s="71">
        <v>141454</v>
      </c>
      <c r="U788" s="71">
        <v>11</v>
      </c>
    </row>
    <row r="789" spans="1:21">
      <c r="A789" s="69">
        <v>2016</v>
      </c>
      <c r="B789" s="69" t="s">
        <v>227</v>
      </c>
      <c r="C789" s="69" t="s">
        <v>228</v>
      </c>
      <c r="D789" s="70" t="s">
        <v>293</v>
      </c>
      <c r="E789" s="70" t="s">
        <v>294</v>
      </c>
      <c r="F789" s="70" t="s">
        <v>295</v>
      </c>
      <c r="G789" s="70" t="s">
        <v>122</v>
      </c>
      <c r="H789" s="70" t="s">
        <v>123</v>
      </c>
      <c r="I789" s="70" t="s">
        <v>124</v>
      </c>
      <c r="J789" s="71">
        <v>8215</v>
      </c>
      <c r="K789" s="71">
        <v>54</v>
      </c>
      <c r="L789" s="71">
        <v>47</v>
      </c>
      <c r="M789" s="71">
        <v>101</v>
      </c>
      <c r="N789" s="69">
        <v>3</v>
      </c>
      <c r="O789" s="71">
        <v>3</v>
      </c>
      <c r="P789" s="71"/>
      <c r="Q789" s="71"/>
      <c r="R789" s="71"/>
      <c r="S789" s="71"/>
      <c r="T789" s="71">
        <v>60869</v>
      </c>
      <c r="U789" s="71">
        <v>3</v>
      </c>
    </row>
    <row r="790" spans="1:21">
      <c r="A790" s="69">
        <v>2016</v>
      </c>
      <c r="B790" s="69" t="s">
        <v>296</v>
      </c>
      <c r="C790" s="69" t="s">
        <v>297</v>
      </c>
      <c r="D790" s="72" t="s">
        <v>126</v>
      </c>
      <c r="E790" s="70" t="s">
        <v>500</v>
      </c>
      <c r="F790" s="70" t="s">
        <v>501</v>
      </c>
      <c r="G790" s="70" t="s">
        <v>122</v>
      </c>
      <c r="H790" s="70" t="s">
        <v>129</v>
      </c>
      <c r="I790" s="70" t="s">
        <v>130</v>
      </c>
      <c r="J790" s="71"/>
      <c r="K790" s="71"/>
      <c r="L790" s="71"/>
      <c r="M790" s="71">
        <v>0</v>
      </c>
      <c r="N790" s="69"/>
      <c r="O790" s="71"/>
      <c r="P790" s="71"/>
      <c r="Q790" s="71"/>
      <c r="R790" s="71"/>
      <c r="S790" s="71"/>
      <c r="T790" s="71"/>
      <c r="U790" s="71">
        <v>0</v>
      </c>
    </row>
    <row r="791" spans="1:21">
      <c r="A791" s="69">
        <v>2016</v>
      </c>
      <c r="B791" s="69" t="s">
        <v>296</v>
      </c>
      <c r="C791" s="69" t="s">
        <v>297</v>
      </c>
      <c r="D791" s="70" t="s">
        <v>298</v>
      </c>
      <c r="E791" s="70" t="s">
        <v>299</v>
      </c>
      <c r="F791" s="70" t="s">
        <v>300</v>
      </c>
      <c r="G791" s="70" t="s">
        <v>122</v>
      </c>
      <c r="H791" s="70" t="s">
        <v>123</v>
      </c>
      <c r="I791" s="70" t="s">
        <v>124</v>
      </c>
      <c r="J791" s="71">
        <v>35027</v>
      </c>
      <c r="K791" s="71">
        <v>57</v>
      </c>
      <c r="L791" s="71">
        <v>92</v>
      </c>
      <c r="M791" s="71">
        <v>149</v>
      </c>
      <c r="N791" s="69">
        <v>19</v>
      </c>
      <c r="O791" s="71">
        <v>6</v>
      </c>
      <c r="P791" s="71">
        <v>6</v>
      </c>
      <c r="Q791" s="71"/>
      <c r="R791" s="71"/>
      <c r="S791" s="71"/>
      <c r="T791" s="71">
        <v>74343</v>
      </c>
      <c r="U791" s="71">
        <v>12</v>
      </c>
    </row>
    <row r="792" spans="1:21">
      <c r="A792" s="69">
        <v>2016</v>
      </c>
      <c r="B792" s="69" t="s">
        <v>296</v>
      </c>
      <c r="C792" s="69" t="s">
        <v>297</v>
      </c>
      <c r="D792" s="70" t="s">
        <v>200</v>
      </c>
      <c r="E792" s="70" t="s">
        <v>301</v>
      </c>
      <c r="F792" s="70" t="s">
        <v>302</v>
      </c>
      <c r="G792" s="70" t="s">
        <v>122</v>
      </c>
      <c r="H792" s="70" t="s">
        <v>123</v>
      </c>
      <c r="I792" s="70" t="s">
        <v>124</v>
      </c>
      <c r="J792" s="71">
        <v>10049</v>
      </c>
      <c r="K792" s="71">
        <v>14</v>
      </c>
      <c r="L792" s="71">
        <v>57</v>
      </c>
      <c r="M792" s="71">
        <v>71</v>
      </c>
      <c r="N792" s="69">
        <v>9</v>
      </c>
      <c r="O792" s="71">
        <v>6</v>
      </c>
      <c r="P792" s="71">
        <v>1</v>
      </c>
      <c r="Q792" s="71"/>
      <c r="R792" s="71"/>
      <c r="S792" s="71"/>
      <c r="T792" s="71">
        <v>47524</v>
      </c>
      <c r="U792" s="71">
        <v>7</v>
      </c>
    </row>
    <row r="793" spans="1:21">
      <c r="A793" s="69">
        <v>2016</v>
      </c>
      <c r="B793" s="69" t="s">
        <v>296</v>
      </c>
      <c r="C793" s="69" t="s">
        <v>297</v>
      </c>
      <c r="D793" s="81" t="s">
        <v>170</v>
      </c>
      <c r="E793" s="70" t="s">
        <v>305</v>
      </c>
      <c r="F793" s="70" t="s">
        <v>306</v>
      </c>
      <c r="G793" s="70" t="s">
        <v>122</v>
      </c>
      <c r="H793" s="70" t="s">
        <v>173</v>
      </c>
      <c r="I793" s="70" t="s">
        <v>91</v>
      </c>
      <c r="J793" s="71">
        <v>39032</v>
      </c>
      <c r="K793" s="71">
        <v>12</v>
      </c>
      <c r="L793" s="71">
        <v>98</v>
      </c>
      <c r="M793" s="71">
        <v>110</v>
      </c>
      <c r="N793" s="69"/>
      <c r="O793" s="71">
        <v>3</v>
      </c>
      <c r="P793" s="71">
        <v>3</v>
      </c>
      <c r="Q793" s="71"/>
      <c r="R793" s="71"/>
      <c r="S793" s="71"/>
      <c r="T793" s="71">
        <v>75343</v>
      </c>
      <c r="U793" s="71">
        <v>6</v>
      </c>
    </row>
    <row r="794" spans="1:21">
      <c r="A794" s="69">
        <v>2016</v>
      </c>
      <c r="B794" s="69" t="s">
        <v>296</v>
      </c>
      <c r="C794" s="69" t="s">
        <v>297</v>
      </c>
      <c r="D794" s="70" t="s">
        <v>177</v>
      </c>
      <c r="E794" s="70" t="s">
        <v>486</v>
      </c>
      <c r="F794" s="70" t="s">
        <v>487</v>
      </c>
      <c r="G794" s="70" t="s">
        <v>122</v>
      </c>
      <c r="H794" s="70" t="s">
        <v>180</v>
      </c>
      <c r="I794" s="70" t="s">
        <v>91</v>
      </c>
      <c r="J794" s="71">
        <v>12983</v>
      </c>
      <c r="K794" s="71">
        <v>9</v>
      </c>
      <c r="L794" s="71">
        <v>82</v>
      </c>
      <c r="M794" s="71">
        <v>91</v>
      </c>
      <c r="N794" s="69"/>
      <c r="O794" s="71">
        <v>3</v>
      </c>
      <c r="P794" s="71">
        <v>2</v>
      </c>
      <c r="Q794" s="71"/>
      <c r="R794" s="71"/>
      <c r="S794" s="71"/>
      <c r="T794" s="71">
        <v>43547</v>
      </c>
      <c r="U794" s="71">
        <v>5</v>
      </c>
    </row>
    <row r="795" spans="1:21">
      <c r="A795" s="69">
        <v>2016</v>
      </c>
      <c r="B795" s="69" t="s">
        <v>307</v>
      </c>
      <c r="C795" s="69" t="s">
        <v>307</v>
      </c>
      <c r="D795" s="70" t="s">
        <v>126</v>
      </c>
      <c r="E795" s="70" t="s">
        <v>308</v>
      </c>
      <c r="F795" s="70" t="s">
        <v>309</v>
      </c>
      <c r="G795" s="70" t="s">
        <v>122</v>
      </c>
      <c r="H795" s="70" t="s">
        <v>129</v>
      </c>
      <c r="I795" s="70" t="s">
        <v>130</v>
      </c>
      <c r="J795" s="71">
        <v>53955</v>
      </c>
      <c r="K795" s="71">
        <v>101</v>
      </c>
      <c r="L795" s="71">
        <v>203</v>
      </c>
      <c r="M795" s="71">
        <v>304</v>
      </c>
      <c r="N795" s="69">
        <v>21</v>
      </c>
      <c r="O795" s="71">
        <v>18</v>
      </c>
      <c r="P795" s="71">
        <v>7</v>
      </c>
      <c r="Q795" s="71"/>
      <c r="R795" s="71"/>
      <c r="S795" s="71"/>
      <c r="T795" s="71">
        <v>277981</v>
      </c>
      <c r="U795" s="71">
        <v>25</v>
      </c>
    </row>
    <row r="796" spans="1:21">
      <c r="A796" s="69">
        <v>2016</v>
      </c>
      <c r="B796" s="69" t="s">
        <v>307</v>
      </c>
      <c r="C796" s="69" t="s">
        <v>307</v>
      </c>
      <c r="D796" s="70" t="s">
        <v>310</v>
      </c>
      <c r="E796" s="70" t="s">
        <v>311</v>
      </c>
      <c r="F796" s="70" t="s">
        <v>312</v>
      </c>
      <c r="G796" s="70" t="s">
        <v>122</v>
      </c>
      <c r="H796" s="70" t="s">
        <v>123</v>
      </c>
      <c r="I796" s="70" t="s">
        <v>124</v>
      </c>
      <c r="J796" s="71">
        <v>7302</v>
      </c>
      <c r="K796" s="71">
        <v>38</v>
      </c>
      <c r="L796" s="71">
        <v>71</v>
      </c>
      <c r="M796" s="71">
        <v>109</v>
      </c>
      <c r="N796" s="69">
        <v>8</v>
      </c>
      <c r="O796" s="71">
        <v>7</v>
      </c>
      <c r="P796" s="71">
        <v>5</v>
      </c>
      <c r="Q796" s="71">
        <v>1</v>
      </c>
      <c r="R796" s="71"/>
      <c r="S796" s="71"/>
      <c r="T796" s="71">
        <v>141421</v>
      </c>
      <c r="U796" s="71">
        <v>13</v>
      </c>
    </row>
    <row r="797" spans="1:21">
      <c r="A797" s="69">
        <v>2016</v>
      </c>
      <c r="B797" s="69" t="s">
        <v>307</v>
      </c>
      <c r="C797" s="69" t="s">
        <v>307</v>
      </c>
      <c r="D797" s="70" t="s">
        <v>313</v>
      </c>
      <c r="E797" s="70" t="s">
        <v>314</v>
      </c>
      <c r="F797" s="70" t="s">
        <v>315</v>
      </c>
      <c r="G797" s="70" t="s">
        <v>122</v>
      </c>
      <c r="H797" s="70" t="s">
        <v>123</v>
      </c>
      <c r="I797" s="70" t="s">
        <v>124</v>
      </c>
      <c r="J797" s="71">
        <v>24779</v>
      </c>
      <c r="K797" s="71">
        <v>98</v>
      </c>
      <c r="L797" s="71">
        <v>46</v>
      </c>
      <c r="M797" s="71">
        <v>144</v>
      </c>
      <c r="N797" s="69">
        <v>17</v>
      </c>
      <c r="O797" s="71">
        <v>9</v>
      </c>
      <c r="P797" s="71">
        <v>8</v>
      </c>
      <c r="Q797" s="71"/>
      <c r="R797" s="71"/>
      <c r="S797" s="71"/>
      <c r="T797" s="71">
        <v>136919</v>
      </c>
      <c r="U797" s="71">
        <v>17</v>
      </c>
    </row>
    <row r="798" spans="1:21">
      <c r="A798" s="69">
        <v>2016</v>
      </c>
      <c r="B798" s="69" t="s">
        <v>307</v>
      </c>
      <c r="C798" s="69" t="s">
        <v>307</v>
      </c>
      <c r="D798" s="70" t="s">
        <v>316</v>
      </c>
      <c r="E798" s="70" t="s">
        <v>317</v>
      </c>
      <c r="F798" s="70" t="s">
        <v>318</v>
      </c>
      <c r="G798" s="70" t="s">
        <v>122</v>
      </c>
      <c r="H798" s="70" t="s">
        <v>319</v>
      </c>
      <c r="I798" s="70" t="s">
        <v>88</v>
      </c>
      <c r="J798" s="71">
        <v>166720</v>
      </c>
      <c r="K798" s="71">
        <v>230</v>
      </c>
      <c r="L798" s="71">
        <v>240</v>
      </c>
      <c r="M798" s="71">
        <v>470</v>
      </c>
      <c r="N798" s="69">
        <v>63</v>
      </c>
      <c r="O798" s="71">
        <v>22</v>
      </c>
      <c r="P798" s="71">
        <v>26</v>
      </c>
      <c r="Q798" s="71">
        <v>3</v>
      </c>
      <c r="R798" s="71"/>
      <c r="S798" s="71"/>
      <c r="T798" s="71">
        <v>710392</v>
      </c>
      <c r="U798" s="71">
        <v>51</v>
      </c>
    </row>
    <row r="799" spans="1:21">
      <c r="A799" s="69">
        <v>2016</v>
      </c>
      <c r="B799" s="69" t="s">
        <v>307</v>
      </c>
      <c r="C799" s="69" t="s">
        <v>307</v>
      </c>
      <c r="D799" s="70" t="s">
        <v>137</v>
      </c>
      <c r="E799" s="70" t="s">
        <v>320</v>
      </c>
      <c r="F799" s="70" t="s">
        <v>321</v>
      </c>
      <c r="G799" s="70" t="s">
        <v>122</v>
      </c>
      <c r="H799" s="70" t="s">
        <v>123</v>
      </c>
      <c r="I799" s="70" t="s">
        <v>124</v>
      </c>
      <c r="J799" s="71"/>
      <c r="K799" s="71"/>
      <c r="L799" s="71"/>
      <c r="M799" s="71">
        <v>0</v>
      </c>
      <c r="N799" s="69"/>
      <c r="O799" s="71"/>
      <c r="P799" s="71"/>
      <c r="Q799" s="71"/>
      <c r="R799" s="71"/>
      <c r="S799" s="71"/>
      <c r="T799" s="71"/>
      <c r="U799" s="71">
        <v>0</v>
      </c>
    </row>
    <row r="800" spans="1:21">
      <c r="A800" s="69">
        <v>2016</v>
      </c>
      <c r="B800" s="69" t="s">
        <v>307</v>
      </c>
      <c r="C800" s="69" t="s">
        <v>307</v>
      </c>
      <c r="D800" s="70" t="s">
        <v>140</v>
      </c>
      <c r="E800" s="70" t="s">
        <v>322</v>
      </c>
      <c r="F800" s="70" t="s">
        <v>323</v>
      </c>
      <c r="G800" s="70" t="s">
        <v>122</v>
      </c>
      <c r="H800" s="70" t="s">
        <v>123</v>
      </c>
      <c r="I800" s="70" t="s">
        <v>124</v>
      </c>
      <c r="J800" s="71">
        <v>253439</v>
      </c>
      <c r="K800" s="71">
        <v>139</v>
      </c>
      <c r="L800" s="71">
        <v>273</v>
      </c>
      <c r="M800" s="71">
        <v>412</v>
      </c>
      <c r="N800" s="69">
        <v>54</v>
      </c>
      <c r="O800" s="71">
        <v>47</v>
      </c>
      <c r="P800" s="71">
        <v>26</v>
      </c>
      <c r="Q800" s="71">
        <v>4</v>
      </c>
      <c r="R800" s="71"/>
      <c r="S800" s="71"/>
      <c r="T800" s="71">
        <v>412612</v>
      </c>
      <c r="U800" s="71">
        <v>77</v>
      </c>
    </row>
    <row r="801" spans="1:21">
      <c r="A801" s="69">
        <v>2016</v>
      </c>
      <c r="B801" s="69" t="s">
        <v>307</v>
      </c>
      <c r="C801" s="69" t="s">
        <v>307</v>
      </c>
      <c r="D801" s="70" t="s">
        <v>249</v>
      </c>
      <c r="E801" s="70" t="s">
        <v>324</v>
      </c>
      <c r="F801" s="70" t="s">
        <v>325</v>
      </c>
      <c r="G801" s="70" t="s">
        <v>122</v>
      </c>
      <c r="H801" s="70" t="s">
        <v>208</v>
      </c>
      <c r="I801" s="70" t="s">
        <v>185</v>
      </c>
      <c r="J801" s="71">
        <v>14823</v>
      </c>
      <c r="K801" s="71">
        <v>68</v>
      </c>
      <c r="L801" s="71">
        <v>34</v>
      </c>
      <c r="M801" s="71">
        <v>102</v>
      </c>
      <c r="N801" s="69">
        <v>14</v>
      </c>
      <c r="O801" s="71">
        <v>5</v>
      </c>
      <c r="P801" s="71"/>
      <c r="Q801" s="71"/>
      <c r="R801" s="71"/>
      <c r="S801" s="71"/>
      <c r="T801" s="71">
        <v>131957</v>
      </c>
      <c r="U801" s="71">
        <v>5</v>
      </c>
    </row>
    <row r="802" spans="1:21">
      <c r="A802" s="69">
        <v>2016</v>
      </c>
      <c r="B802" s="69" t="s">
        <v>307</v>
      </c>
      <c r="C802" s="69" t="s">
        <v>307</v>
      </c>
      <c r="D802" s="70" t="s">
        <v>252</v>
      </c>
      <c r="E802" s="70" t="s">
        <v>326</v>
      </c>
      <c r="F802" s="70" t="s">
        <v>327</v>
      </c>
      <c r="G802" s="70" t="s">
        <v>122</v>
      </c>
      <c r="H802" s="70" t="s">
        <v>123</v>
      </c>
      <c r="I802" s="70" t="s">
        <v>124</v>
      </c>
      <c r="J802" s="71">
        <v>212671</v>
      </c>
      <c r="K802" s="71">
        <v>162</v>
      </c>
      <c r="L802" s="71">
        <v>142</v>
      </c>
      <c r="M802" s="71">
        <v>304</v>
      </c>
      <c r="N802" s="69"/>
      <c r="O802" s="71">
        <v>11</v>
      </c>
      <c r="P802" s="71">
        <v>22</v>
      </c>
      <c r="Q802" s="71">
        <v>2</v>
      </c>
      <c r="R802" s="71"/>
      <c r="S802" s="71"/>
      <c r="T802" s="71">
        <v>611767</v>
      </c>
      <c r="U802" s="71">
        <v>35</v>
      </c>
    </row>
    <row r="803" spans="1:21">
      <c r="A803" s="69">
        <v>2016</v>
      </c>
      <c r="B803" s="69" t="s">
        <v>307</v>
      </c>
      <c r="C803" s="69" t="s">
        <v>307</v>
      </c>
      <c r="D803" s="70" t="s">
        <v>328</v>
      </c>
      <c r="E803" s="70" t="s">
        <v>329</v>
      </c>
      <c r="F803" s="70" t="s">
        <v>330</v>
      </c>
      <c r="G803" s="70" t="s">
        <v>122</v>
      </c>
      <c r="H803" s="70" t="s">
        <v>123</v>
      </c>
      <c r="I803" s="70" t="s">
        <v>124</v>
      </c>
      <c r="J803" s="71">
        <v>131441</v>
      </c>
      <c r="K803" s="71">
        <v>125</v>
      </c>
      <c r="L803" s="71">
        <v>235</v>
      </c>
      <c r="M803" s="71">
        <v>360</v>
      </c>
      <c r="N803" s="69">
        <v>52</v>
      </c>
      <c r="O803" s="71">
        <v>13</v>
      </c>
      <c r="P803" s="71">
        <v>29</v>
      </c>
      <c r="Q803" s="71">
        <v>1</v>
      </c>
      <c r="R803" s="71"/>
      <c r="S803" s="71"/>
      <c r="T803" s="71">
        <v>406974</v>
      </c>
      <c r="U803" s="71">
        <v>43</v>
      </c>
    </row>
    <row r="804" spans="1:21">
      <c r="A804" s="69">
        <v>2016</v>
      </c>
      <c r="B804" s="69" t="s">
        <v>307</v>
      </c>
      <c r="C804" s="69" t="s">
        <v>307</v>
      </c>
      <c r="D804" s="70" t="s">
        <v>143</v>
      </c>
      <c r="E804" s="70" t="s">
        <v>331</v>
      </c>
      <c r="F804" s="70" t="s">
        <v>332</v>
      </c>
      <c r="G804" s="70" t="s">
        <v>122</v>
      </c>
      <c r="H804" s="70" t="s">
        <v>146</v>
      </c>
      <c r="I804" s="70" t="s">
        <v>130</v>
      </c>
      <c r="J804" s="71">
        <v>226370</v>
      </c>
      <c r="K804" s="71">
        <v>147</v>
      </c>
      <c r="L804" s="71">
        <v>181</v>
      </c>
      <c r="M804" s="71">
        <v>328</v>
      </c>
      <c r="N804" s="69"/>
      <c r="O804" s="71">
        <v>17</v>
      </c>
      <c r="P804" s="71">
        <v>13</v>
      </c>
      <c r="Q804" s="71"/>
      <c r="R804" s="71"/>
      <c r="S804" s="71">
        <v>15</v>
      </c>
      <c r="T804" s="71">
        <v>514000</v>
      </c>
      <c r="U804" s="71">
        <v>45</v>
      </c>
    </row>
    <row r="805" spans="1:21">
      <c r="A805" s="69">
        <v>2016</v>
      </c>
      <c r="B805" s="69" t="s">
        <v>307</v>
      </c>
      <c r="C805" s="69" t="s">
        <v>307</v>
      </c>
      <c r="D805" s="70" t="s">
        <v>150</v>
      </c>
      <c r="E805" s="70" t="s">
        <v>335</v>
      </c>
      <c r="F805" s="70" t="s">
        <v>336</v>
      </c>
      <c r="G805" s="70" t="s">
        <v>122</v>
      </c>
      <c r="H805" s="70" t="s">
        <v>153</v>
      </c>
      <c r="I805" s="70" t="s">
        <v>154</v>
      </c>
      <c r="J805" s="71">
        <v>22640</v>
      </c>
      <c r="K805" s="71">
        <v>79</v>
      </c>
      <c r="L805" s="71">
        <v>74</v>
      </c>
      <c r="M805" s="71">
        <v>153</v>
      </c>
      <c r="N805" s="69"/>
      <c r="O805" s="71">
        <v>8</v>
      </c>
      <c r="P805" s="71">
        <v>5</v>
      </c>
      <c r="Q805" s="71"/>
      <c r="R805" s="71"/>
      <c r="S805" s="71"/>
      <c r="T805" s="71">
        <v>136548</v>
      </c>
      <c r="U805" s="71">
        <v>13</v>
      </c>
    </row>
    <row r="806" spans="1:21">
      <c r="A806" s="69">
        <v>2016</v>
      </c>
      <c r="B806" s="69" t="s">
        <v>307</v>
      </c>
      <c r="C806" s="69" t="s">
        <v>307</v>
      </c>
      <c r="D806" s="70" t="s">
        <v>217</v>
      </c>
      <c r="E806" s="70" t="s">
        <v>337</v>
      </c>
      <c r="F806" s="70" t="s">
        <v>338</v>
      </c>
      <c r="G806" s="70" t="s">
        <v>122</v>
      </c>
      <c r="H806" s="70" t="s">
        <v>220</v>
      </c>
      <c r="I806" s="70" t="s">
        <v>85</v>
      </c>
      <c r="J806" s="71">
        <v>6466</v>
      </c>
      <c r="K806" s="71">
        <v>47</v>
      </c>
      <c r="L806" s="71">
        <v>22</v>
      </c>
      <c r="M806" s="71">
        <v>69</v>
      </c>
      <c r="N806" s="69"/>
      <c r="O806" s="71">
        <v>6</v>
      </c>
      <c r="P806" s="71">
        <v>1</v>
      </c>
      <c r="Q806" s="71"/>
      <c r="R806" s="71"/>
      <c r="S806" s="71"/>
      <c r="T806" s="71">
        <v>167533</v>
      </c>
      <c r="U806" s="71">
        <v>7</v>
      </c>
    </row>
    <row r="807" spans="1:21">
      <c r="A807" s="69">
        <v>2016</v>
      </c>
      <c r="B807" s="69" t="s">
        <v>307</v>
      </c>
      <c r="C807" s="69" t="s">
        <v>307</v>
      </c>
      <c r="D807" s="70" t="s">
        <v>170</v>
      </c>
      <c r="E807" s="70" t="s">
        <v>339</v>
      </c>
      <c r="F807" s="70" t="s">
        <v>340</v>
      </c>
      <c r="G807" s="70" t="s">
        <v>122</v>
      </c>
      <c r="H807" s="70" t="s">
        <v>173</v>
      </c>
      <c r="I807" s="70" t="s">
        <v>91</v>
      </c>
      <c r="J807" s="71">
        <v>202275</v>
      </c>
      <c r="K807" s="71">
        <v>187</v>
      </c>
      <c r="L807" s="71">
        <v>215</v>
      </c>
      <c r="M807" s="71">
        <v>402</v>
      </c>
      <c r="N807" s="69">
        <v>84</v>
      </c>
      <c r="O807" s="71">
        <v>25</v>
      </c>
      <c r="P807" s="71">
        <v>15</v>
      </c>
      <c r="Q807" s="71"/>
      <c r="R807" s="71"/>
      <c r="S807" s="71"/>
      <c r="T807" s="71">
        <v>601029</v>
      </c>
      <c r="U807" s="71">
        <v>40</v>
      </c>
    </row>
    <row r="808" spans="1:21">
      <c r="A808" s="69">
        <v>2016</v>
      </c>
      <c r="B808" s="69" t="s">
        <v>307</v>
      </c>
      <c r="C808" s="69" t="s">
        <v>307</v>
      </c>
      <c r="D808" s="70" t="s">
        <v>177</v>
      </c>
      <c r="E808" s="70" t="s">
        <v>488</v>
      </c>
      <c r="F808" s="70" t="s">
        <v>489</v>
      </c>
      <c r="G808" s="70" t="s">
        <v>122</v>
      </c>
      <c r="H808" s="70" t="s">
        <v>180</v>
      </c>
      <c r="I808" s="70" t="s">
        <v>91</v>
      </c>
      <c r="J808" s="71">
        <v>16605</v>
      </c>
      <c r="K808" s="71">
        <v>52</v>
      </c>
      <c r="L808" s="71">
        <v>34</v>
      </c>
      <c r="M808" s="71">
        <v>86</v>
      </c>
      <c r="N808" s="69"/>
      <c r="O808" s="71">
        <v>6</v>
      </c>
      <c r="P808" s="71">
        <v>2</v>
      </c>
      <c r="Q808" s="71"/>
      <c r="R808" s="71"/>
      <c r="S808" s="71"/>
      <c r="T808" s="71">
        <v>63546</v>
      </c>
      <c r="U808" s="71">
        <v>8</v>
      </c>
    </row>
    <row r="809" spans="1:21">
      <c r="A809" s="69">
        <v>2016</v>
      </c>
      <c r="B809" s="69" t="s">
        <v>341</v>
      </c>
      <c r="C809" s="69" t="s">
        <v>341</v>
      </c>
      <c r="D809" s="70" t="s">
        <v>126</v>
      </c>
      <c r="E809" s="70" t="s">
        <v>342</v>
      </c>
      <c r="F809" s="70" t="s">
        <v>343</v>
      </c>
      <c r="G809" s="70" t="s">
        <v>122</v>
      </c>
      <c r="H809" s="70" t="s">
        <v>129</v>
      </c>
      <c r="I809" s="70" t="s">
        <v>130</v>
      </c>
      <c r="J809" s="71">
        <v>57428</v>
      </c>
      <c r="K809" s="71">
        <v>27</v>
      </c>
      <c r="L809" s="71">
        <v>130</v>
      </c>
      <c r="M809" s="71">
        <v>157</v>
      </c>
      <c r="N809" s="69">
        <v>14</v>
      </c>
      <c r="O809" s="71">
        <v>11</v>
      </c>
      <c r="P809" s="71">
        <v>8</v>
      </c>
      <c r="Q809" s="71"/>
      <c r="R809" s="71"/>
      <c r="S809" s="71"/>
      <c r="T809" s="71">
        <v>167819</v>
      </c>
      <c r="U809" s="71">
        <v>19</v>
      </c>
    </row>
    <row r="810" spans="1:21">
      <c r="A810" s="69">
        <v>2016</v>
      </c>
      <c r="B810" s="69" t="s">
        <v>341</v>
      </c>
      <c r="C810" s="69" t="s">
        <v>341</v>
      </c>
      <c r="D810" s="70" t="s">
        <v>344</v>
      </c>
      <c r="E810" s="70" t="s">
        <v>345</v>
      </c>
      <c r="F810" s="70" t="s">
        <v>346</v>
      </c>
      <c r="G810" s="70" t="s">
        <v>122</v>
      </c>
      <c r="H810" s="70" t="s">
        <v>123</v>
      </c>
      <c r="I810" s="70" t="s">
        <v>124</v>
      </c>
      <c r="J810" s="71">
        <v>31658</v>
      </c>
      <c r="K810" s="71">
        <v>65</v>
      </c>
      <c r="L810" s="71">
        <v>97</v>
      </c>
      <c r="M810" s="71">
        <v>162</v>
      </c>
      <c r="N810" s="69">
        <v>8</v>
      </c>
      <c r="O810" s="71">
        <v>8</v>
      </c>
      <c r="P810" s="71">
        <v>13</v>
      </c>
      <c r="Q810" s="71"/>
      <c r="R810" s="71"/>
      <c r="S810" s="71"/>
      <c r="T810" s="71">
        <v>49629</v>
      </c>
      <c r="U810" s="71">
        <v>21</v>
      </c>
    </row>
    <row r="811" spans="1:21">
      <c r="A811" s="69">
        <v>2016</v>
      </c>
      <c r="B811" s="69" t="s">
        <v>341</v>
      </c>
      <c r="C811" s="69" t="s">
        <v>341</v>
      </c>
      <c r="D811" s="72" t="s">
        <v>374</v>
      </c>
      <c r="E811" s="70" t="s">
        <v>463</v>
      </c>
      <c r="F811" s="77" t="s">
        <v>464</v>
      </c>
      <c r="G811" s="70" t="s">
        <v>122</v>
      </c>
      <c r="H811" s="70" t="s">
        <v>123</v>
      </c>
      <c r="I811" s="70" t="s">
        <v>124</v>
      </c>
      <c r="J811" s="71">
        <v>7815</v>
      </c>
      <c r="K811" s="71">
        <v>36</v>
      </c>
      <c r="L811" s="71">
        <v>68</v>
      </c>
      <c r="M811" s="71">
        <v>104</v>
      </c>
      <c r="N811" s="69">
        <v>509</v>
      </c>
      <c r="O811" s="71">
        <v>6</v>
      </c>
      <c r="P811" s="71">
        <v>8</v>
      </c>
      <c r="Q811" s="71"/>
      <c r="R811" s="71"/>
      <c r="S811" s="71"/>
      <c r="T811" s="71">
        <v>65077</v>
      </c>
      <c r="U811" s="71">
        <v>14</v>
      </c>
    </row>
    <row r="812" spans="1:21">
      <c r="A812" s="69">
        <v>2016</v>
      </c>
      <c r="B812" s="69" t="s">
        <v>341</v>
      </c>
      <c r="C812" s="69" t="s">
        <v>341</v>
      </c>
      <c r="D812" s="70" t="s">
        <v>197</v>
      </c>
      <c r="E812" s="70" t="s">
        <v>347</v>
      </c>
      <c r="F812" s="70" t="s">
        <v>348</v>
      </c>
      <c r="G812" s="70" t="s">
        <v>122</v>
      </c>
      <c r="H812" s="70" t="s">
        <v>123</v>
      </c>
      <c r="I812" s="70" t="s">
        <v>124</v>
      </c>
      <c r="J812" s="71">
        <v>5725</v>
      </c>
      <c r="K812" s="71">
        <v>21</v>
      </c>
      <c r="L812" s="71">
        <v>23</v>
      </c>
      <c r="M812" s="71">
        <v>44</v>
      </c>
      <c r="N812" s="69">
        <v>2</v>
      </c>
      <c r="O812" s="71">
        <v>1</v>
      </c>
      <c r="P812" s="71"/>
      <c r="Q812" s="71"/>
      <c r="R812" s="71"/>
      <c r="S812" s="71"/>
      <c r="T812" s="71">
        <v>12527</v>
      </c>
      <c r="U812" s="71">
        <v>1</v>
      </c>
    </row>
    <row r="813" spans="1:21">
      <c r="A813" s="69">
        <v>2016</v>
      </c>
      <c r="B813" s="69" t="s">
        <v>341</v>
      </c>
      <c r="C813" s="69" t="s">
        <v>341</v>
      </c>
      <c r="D813" s="70" t="s">
        <v>349</v>
      </c>
      <c r="E813" s="70" t="s">
        <v>350</v>
      </c>
      <c r="F813" s="70" t="s">
        <v>351</v>
      </c>
      <c r="G813" s="70" t="s">
        <v>122</v>
      </c>
      <c r="H813" s="70" t="s">
        <v>123</v>
      </c>
      <c r="I813" s="70" t="s">
        <v>124</v>
      </c>
      <c r="J813" s="71">
        <v>54573</v>
      </c>
      <c r="K813" s="71">
        <v>77</v>
      </c>
      <c r="L813" s="71">
        <v>97</v>
      </c>
      <c r="M813" s="71">
        <v>174</v>
      </c>
      <c r="N813" s="69">
        <v>20</v>
      </c>
      <c r="O813" s="71">
        <v>7</v>
      </c>
      <c r="P813" s="71">
        <v>9</v>
      </c>
      <c r="Q813" s="71"/>
      <c r="R813" s="71"/>
      <c r="S813" s="71"/>
      <c r="T813" s="71">
        <v>144143</v>
      </c>
      <c r="U813" s="71">
        <v>16</v>
      </c>
    </row>
    <row r="814" spans="1:21">
      <c r="A814" s="69">
        <v>2016</v>
      </c>
      <c r="B814" s="69" t="s">
        <v>341</v>
      </c>
      <c r="C814" s="69" t="s">
        <v>341</v>
      </c>
      <c r="D814" s="70" t="s">
        <v>143</v>
      </c>
      <c r="E814" s="70" t="s">
        <v>355</v>
      </c>
      <c r="F814" s="70" t="s">
        <v>356</v>
      </c>
      <c r="G814" s="70" t="s">
        <v>122</v>
      </c>
      <c r="H814" s="70" t="s">
        <v>146</v>
      </c>
      <c r="I814" s="70" t="s">
        <v>130</v>
      </c>
      <c r="J814" s="71">
        <v>198041</v>
      </c>
      <c r="K814" s="71">
        <v>164</v>
      </c>
      <c r="L814" s="71">
        <v>86</v>
      </c>
      <c r="M814" s="71">
        <v>250</v>
      </c>
      <c r="N814" s="69">
        <v>36</v>
      </c>
      <c r="O814" s="71">
        <v>17</v>
      </c>
      <c r="P814" s="71">
        <v>10</v>
      </c>
      <c r="Q814" s="71">
        <v>1</v>
      </c>
      <c r="R814" s="71"/>
      <c r="S814" s="71"/>
      <c r="T814" s="71">
        <v>287083</v>
      </c>
      <c r="U814" s="71">
        <v>28</v>
      </c>
    </row>
    <row r="815" spans="1:21">
      <c r="A815" s="69">
        <v>2016</v>
      </c>
      <c r="B815" s="69" t="s">
        <v>341</v>
      </c>
      <c r="C815" s="69" t="s">
        <v>341</v>
      </c>
      <c r="D815" s="70" t="s">
        <v>150</v>
      </c>
      <c r="E815" s="70" t="s">
        <v>359</v>
      </c>
      <c r="F815" s="70" t="s">
        <v>360</v>
      </c>
      <c r="G815" s="70" t="s">
        <v>122</v>
      </c>
      <c r="H815" s="70" t="s">
        <v>153</v>
      </c>
      <c r="I815" s="70" t="s">
        <v>154</v>
      </c>
      <c r="J815" s="71">
        <v>19106</v>
      </c>
      <c r="K815" s="71">
        <v>83</v>
      </c>
      <c r="L815" s="71">
        <v>68</v>
      </c>
      <c r="M815" s="71">
        <v>151</v>
      </c>
      <c r="N815" s="69">
        <v>15</v>
      </c>
      <c r="O815" s="71">
        <v>9</v>
      </c>
      <c r="P815" s="71">
        <v>7</v>
      </c>
      <c r="Q815" s="71"/>
      <c r="R815" s="71"/>
      <c r="S815" s="71"/>
      <c r="T815" s="71">
        <v>124887</v>
      </c>
      <c r="U815" s="71">
        <v>16</v>
      </c>
    </row>
    <row r="816" spans="1:21">
      <c r="A816" s="69">
        <v>2016</v>
      </c>
      <c r="B816" s="69" t="s">
        <v>341</v>
      </c>
      <c r="C816" s="69" t="s">
        <v>341</v>
      </c>
      <c r="D816" s="70" t="s">
        <v>158</v>
      </c>
      <c r="E816" s="70" t="s">
        <v>361</v>
      </c>
      <c r="F816" s="70" t="s">
        <v>362</v>
      </c>
      <c r="G816" s="70" t="s">
        <v>122</v>
      </c>
      <c r="H816" s="70" t="s">
        <v>161</v>
      </c>
      <c r="I816" s="70" t="s">
        <v>130</v>
      </c>
      <c r="J816" s="71">
        <v>1167</v>
      </c>
      <c r="K816" s="71">
        <v>5</v>
      </c>
      <c r="L816" s="71">
        <v>10</v>
      </c>
      <c r="M816" s="71">
        <v>15</v>
      </c>
      <c r="N816" s="69">
        <v>2</v>
      </c>
      <c r="O816" s="71">
        <v>1</v>
      </c>
      <c r="P816" s="71"/>
      <c r="Q816" s="71"/>
      <c r="R816" s="71"/>
      <c r="S816" s="71"/>
      <c r="T816" s="71">
        <v>14346</v>
      </c>
      <c r="U816" s="71">
        <v>1</v>
      </c>
    </row>
    <row r="817" spans="1:21">
      <c r="A817" s="69">
        <v>2016</v>
      </c>
      <c r="B817" s="69" t="s">
        <v>341</v>
      </c>
      <c r="C817" s="69" t="s">
        <v>341</v>
      </c>
      <c r="D817" s="70" t="s">
        <v>170</v>
      </c>
      <c r="E817" s="70" t="s">
        <v>366</v>
      </c>
      <c r="F817" s="70" t="s">
        <v>367</v>
      </c>
      <c r="G817" s="70" t="s">
        <v>122</v>
      </c>
      <c r="H817" s="70" t="s">
        <v>173</v>
      </c>
      <c r="I817" s="70" t="s">
        <v>91</v>
      </c>
      <c r="J817" s="71">
        <v>93740</v>
      </c>
      <c r="K817" s="71">
        <v>92</v>
      </c>
      <c r="L817" s="71">
        <v>147</v>
      </c>
      <c r="M817" s="71">
        <v>239</v>
      </c>
      <c r="N817" s="69">
        <v>43</v>
      </c>
      <c r="O817" s="71">
        <v>8</v>
      </c>
      <c r="P817" s="71">
        <v>7</v>
      </c>
      <c r="Q817" s="71"/>
      <c r="R817" s="71"/>
      <c r="S817" s="71"/>
      <c r="T817" s="71">
        <v>225040</v>
      </c>
      <c r="U817" s="71">
        <v>15</v>
      </c>
    </row>
    <row r="818" spans="1:21">
      <c r="A818" s="69">
        <v>2016</v>
      </c>
      <c r="B818" s="69" t="s">
        <v>341</v>
      </c>
      <c r="C818" s="69" t="s">
        <v>341</v>
      </c>
      <c r="D818" s="70" t="s">
        <v>177</v>
      </c>
      <c r="E818" s="70" t="s">
        <v>490</v>
      </c>
      <c r="F818" s="70" t="s">
        <v>491</v>
      </c>
      <c r="G818" s="70" t="s">
        <v>122</v>
      </c>
      <c r="H818" s="70" t="s">
        <v>180</v>
      </c>
      <c r="I818" s="70" t="s">
        <v>91</v>
      </c>
      <c r="J818" s="71">
        <v>19049</v>
      </c>
      <c r="K818" s="71">
        <v>44</v>
      </c>
      <c r="L818" s="71">
        <v>49</v>
      </c>
      <c r="M818" s="71">
        <v>93</v>
      </c>
      <c r="N818" s="69">
        <v>6</v>
      </c>
      <c r="O818" s="71">
        <v>4</v>
      </c>
      <c r="P818" s="71">
        <v>4</v>
      </c>
      <c r="Q818" s="71"/>
      <c r="R818" s="71"/>
      <c r="S818" s="71"/>
      <c r="T818" s="71">
        <v>33143</v>
      </c>
      <c r="U818" s="71">
        <v>8</v>
      </c>
    </row>
    <row r="819" spans="1:21">
      <c r="A819" s="69">
        <v>2016</v>
      </c>
      <c r="B819" s="69" t="s">
        <v>341</v>
      </c>
      <c r="C819" s="69" t="s">
        <v>341</v>
      </c>
      <c r="D819" s="70" t="s">
        <v>368</v>
      </c>
      <c r="E819" s="70" t="s">
        <v>369</v>
      </c>
      <c r="F819" s="70" t="s">
        <v>370</v>
      </c>
      <c r="G819" s="70" t="s">
        <v>122</v>
      </c>
      <c r="H819" s="70" t="s">
        <v>123</v>
      </c>
      <c r="I819" s="70" t="s">
        <v>124</v>
      </c>
      <c r="J819" s="71">
        <v>123052</v>
      </c>
      <c r="K819" s="71">
        <v>0</v>
      </c>
      <c r="L819" s="71">
        <v>250</v>
      </c>
      <c r="M819" s="71">
        <v>250</v>
      </c>
      <c r="N819" s="69">
        <v>16</v>
      </c>
      <c r="O819" s="71">
        <v>8</v>
      </c>
      <c r="P819" s="71">
        <v>5</v>
      </c>
      <c r="Q819" s="71"/>
      <c r="R819" s="71"/>
      <c r="S819" s="71"/>
      <c r="T819" s="71">
        <v>263831</v>
      </c>
      <c r="U819" s="71">
        <v>13</v>
      </c>
    </row>
    <row r="820" spans="1:21">
      <c r="A820" s="69">
        <v>2016</v>
      </c>
      <c r="B820" s="69" t="s">
        <v>371</v>
      </c>
      <c r="C820" s="69" t="s">
        <v>371</v>
      </c>
      <c r="D820" s="70" t="s">
        <v>126</v>
      </c>
      <c r="E820" s="70" t="s">
        <v>372</v>
      </c>
      <c r="F820" s="70" t="s">
        <v>373</v>
      </c>
      <c r="G820" s="70" t="s">
        <v>122</v>
      </c>
      <c r="H820" s="70" t="s">
        <v>129</v>
      </c>
      <c r="I820" s="70" t="s">
        <v>130</v>
      </c>
      <c r="J820" s="71">
        <v>60651</v>
      </c>
      <c r="K820" s="71">
        <v>57</v>
      </c>
      <c r="L820" s="71">
        <v>153</v>
      </c>
      <c r="M820" s="71">
        <v>210</v>
      </c>
      <c r="N820" s="69">
        <v>20</v>
      </c>
      <c r="O820" s="71">
        <v>11</v>
      </c>
      <c r="P820" s="71">
        <v>7</v>
      </c>
      <c r="Q820" s="71"/>
      <c r="R820" s="71"/>
      <c r="S820" s="71"/>
      <c r="T820" s="71">
        <v>318603</v>
      </c>
      <c r="U820" s="71">
        <v>18</v>
      </c>
    </row>
    <row r="821" spans="1:21">
      <c r="A821" s="69">
        <v>2016</v>
      </c>
      <c r="B821" s="69" t="s">
        <v>371</v>
      </c>
      <c r="C821" s="69" t="s">
        <v>371</v>
      </c>
      <c r="D821" s="70" t="s">
        <v>374</v>
      </c>
      <c r="E821" s="70" t="s">
        <v>375</v>
      </c>
      <c r="F821" s="70" t="s">
        <v>376</v>
      </c>
      <c r="G821" s="70" t="s">
        <v>122</v>
      </c>
      <c r="H821" s="70" t="s">
        <v>123</v>
      </c>
      <c r="I821" s="70" t="s">
        <v>124</v>
      </c>
      <c r="J821" s="71">
        <v>42923</v>
      </c>
      <c r="K821" s="71">
        <v>41</v>
      </c>
      <c r="L821" s="71">
        <v>122</v>
      </c>
      <c r="M821" s="71">
        <v>163</v>
      </c>
      <c r="N821" s="69">
        <v>24</v>
      </c>
      <c r="O821" s="71">
        <v>18</v>
      </c>
      <c r="P821" s="71">
        <v>9</v>
      </c>
      <c r="Q821" s="71"/>
      <c r="R821" s="71"/>
      <c r="S821" s="71"/>
      <c r="T821" s="71">
        <v>287554</v>
      </c>
      <c r="U821" s="71">
        <v>27</v>
      </c>
    </row>
    <row r="822" spans="1:21">
      <c r="A822" s="69">
        <v>2016</v>
      </c>
      <c r="B822" s="69" t="s">
        <v>371</v>
      </c>
      <c r="C822" s="69" t="s">
        <v>371</v>
      </c>
      <c r="D822" s="70" t="s">
        <v>310</v>
      </c>
      <c r="E822" s="70" t="s">
        <v>377</v>
      </c>
      <c r="F822" s="70" t="s">
        <v>378</v>
      </c>
      <c r="G822" s="70" t="s">
        <v>122</v>
      </c>
      <c r="H822" s="70" t="s">
        <v>123</v>
      </c>
      <c r="I822" s="70" t="s">
        <v>124</v>
      </c>
      <c r="J822" s="71">
        <v>320</v>
      </c>
      <c r="K822" s="71">
        <v>9</v>
      </c>
      <c r="L822" s="71">
        <v>14</v>
      </c>
      <c r="M822" s="71">
        <v>23</v>
      </c>
      <c r="N822" s="69"/>
      <c r="O822" s="71">
        <v>1</v>
      </c>
      <c r="P822" s="71"/>
      <c r="Q822" s="71"/>
      <c r="R822" s="71"/>
      <c r="S822" s="71"/>
      <c r="T822" s="71">
        <v>41124</v>
      </c>
      <c r="U822" s="71">
        <v>1</v>
      </c>
    </row>
    <row r="823" spans="1:21">
      <c r="A823" s="69">
        <v>2016</v>
      </c>
      <c r="B823" s="69" t="s">
        <v>371</v>
      </c>
      <c r="C823" s="69" t="s">
        <v>371</v>
      </c>
      <c r="D823" s="70" t="s">
        <v>379</v>
      </c>
      <c r="E823" s="70" t="s">
        <v>380</v>
      </c>
      <c r="F823" s="70" t="s">
        <v>381</v>
      </c>
      <c r="G823" s="70" t="s">
        <v>122</v>
      </c>
      <c r="H823" s="70" t="s">
        <v>123</v>
      </c>
      <c r="I823" s="70" t="s">
        <v>124</v>
      </c>
      <c r="J823" s="71">
        <v>424</v>
      </c>
      <c r="K823" s="71">
        <v>25</v>
      </c>
      <c r="L823" s="71">
        <v>18</v>
      </c>
      <c r="M823" s="71">
        <v>43</v>
      </c>
      <c r="N823" s="69"/>
      <c r="O823" s="71">
        <v>1</v>
      </c>
      <c r="P823" s="71"/>
      <c r="Q823" s="71"/>
      <c r="R823" s="71"/>
      <c r="S823" s="71"/>
      <c r="T823" s="71">
        <v>106765</v>
      </c>
      <c r="U823" s="71">
        <v>1</v>
      </c>
    </row>
    <row r="824" spans="1:21">
      <c r="A824" s="69">
        <v>2016</v>
      </c>
      <c r="B824" s="69" t="s">
        <v>371</v>
      </c>
      <c r="C824" s="69" t="s">
        <v>371</v>
      </c>
      <c r="D824" s="70" t="s">
        <v>134</v>
      </c>
      <c r="E824" s="70" t="s">
        <v>382</v>
      </c>
      <c r="F824" s="70" t="s">
        <v>383</v>
      </c>
      <c r="G824" s="70" t="s">
        <v>122</v>
      </c>
      <c r="H824" s="70" t="s">
        <v>123</v>
      </c>
      <c r="I824" s="70" t="s">
        <v>124</v>
      </c>
      <c r="J824" s="71">
        <v>247</v>
      </c>
      <c r="K824" s="71">
        <v>21</v>
      </c>
      <c r="L824" s="71">
        <v>20</v>
      </c>
      <c r="M824" s="71">
        <v>41</v>
      </c>
      <c r="N824" s="69"/>
      <c r="O824" s="71">
        <v>1</v>
      </c>
      <c r="P824" s="71"/>
      <c r="Q824" s="71"/>
      <c r="R824" s="71"/>
      <c r="S824" s="71"/>
      <c r="T824" s="71">
        <v>24479</v>
      </c>
      <c r="U824" s="71">
        <v>1</v>
      </c>
    </row>
    <row r="825" spans="1:21">
      <c r="A825" s="69">
        <v>2016</v>
      </c>
      <c r="B825" s="69" t="s">
        <v>371</v>
      </c>
      <c r="C825" s="69" t="s">
        <v>371</v>
      </c>
      <c r="D825" s="72" t="s">
        <v>137</v>
      </c>
      <c r="E825" s="70" t="s">
        <v>384</v>
      </c>
      <c r="F825" s="70" t="s">
        <v>385</v>
      </c>
      <c r="G825" s="70" t="s">
        <v>122</v>
      </c>
      <c r="H825" s="70" t="s">
        <v>123</v>
      </c>
      <c r="I825" s="70" t="s">
        <v>124</v>
      </c>
      <c r="J825" s="71">
        <v>166654</v>
      </c>
      <c r="K825" s="71">
        <v>77</v>
      </c>
      <c r="L825" s="71">
        <v>154</v>
      </c>
      <c r="M825" s="71">
        <v>231</v>
      </c>
      <c r="N825" s="69">
        <v>18</v>
      </c>
      <c r="O825" s="71">
        <v>7</v>
      </c>
      <c r="P825" s="71">
        <v>8</v>
      </c>
      <c r="Q825" s="71">
        <v>13</v>
      </c>
      <c r="R825" s="71"/>
      <c r="S825" s="71"/>
      <c r="T825" s="71">
        <v>325831</v>
      </c>
      <c r="U825" s="71">
        <v>28</v>
      </c>
    </row>
    <row r="826" spans="1:21">
      <c r="A826" s="69">
        <v>2016</v>
      </c>
      <c r="B826" s="69" t="s">
        <v>371</v>
      </c>
      <c r="C826" s="69" t="s">
        <v>371</v>
      </c>
      <c r="D826" s="70" t="s">
        <v>249</v>
      </c>
      <c r="E826" s="70" t="s">
        <v>386</v>
      </c>
      <c r="F826" s="70" t="s">
        <v>387</v>
      </c>
      <c r="G826" s="70" t="s">
        <v>122</v>
      </c>
      <c r="H826" s="70" t="s">
        <v>208</v>
      </c>
      <c r="I826" s="70" t="s">
        <v>185</v>
      </c>
      <c r="J826" s="71">
        <v>131002</v>
      </c>
      <c r="K826" s="71">
        <v>116</v>
      </c>
      <c r="L826" s="71">
        <v>335</v>
      </c>
      <c r="M826" s="71">
        <v>451</v>
      </c>
      <c r="N826" s="69">
        <v>54</v>
      </c>
      <c r="O826" s="71">
        <v>19</v>
      </c>
      <c r="P826" s="71">
        <v>13</v>
      </c>
      <c r="Q826" s="71"/>
      <c r="R826" s="71"/>
      <c r="S826" s="71"/>
      <c r="T826" s="71">
        <v>437397</v>
      </c>
      <c r="U826" s="71">
        <v>32</v>
      </c>
    </row>
    <row r="827" spans="1:21">
      <c r="A827" s="69">
        <v>2016</v>
      </c>
      <c r="B827" s="69" t="s">
        <v>371</v>
      </c>
      <c r="C827" s="69" t="s">
        <v>371</v>
      </c>
      <c r="D827" s="70" t="s">
        <v>388</v>
      </c>
      <c r="E827" s="70" t="s">
        <v>389</v>
      </c>
      <c r="F827" s="70" t="s">
        <v>390</v>
      </c>
      <c r="G827" s="70" t="s">
        <v>122</v>
      </c>
      <c r="H827" s="70" t="s">
        <v>123</v>
      </c>
      <c r="I827" s="70" t="s">
        <v>124</v>
      </c>
      <c r="J827" s="71">
        <v>757</v>
      </c>
      <c r="K827" s="71">
        <v>18</v>
      </c>
      <c r="L827" s="71">
        <v>23</v>
      </c>
      <c r="M827" s="71">
        <v>41</v>
      </c>
      <c r="N827" s="69"/>
      <c r="O827" s="71">
        <v>1</v>
      </c>
      <c r="P827" s="71">
        <v>2</v>
      </c>
      <c r="Q827" s="71"/>
      <c r="R827" s="71"/>
      <c r="S827" s="71"/>
      <c r="T827" s="71">
        <v>31635</v>
      </c>
      <c r="U827" s="71">
        <v>3</v>
      </c>
    </row>
    <row r="828" spans="1:21">
      <c r="A828" s="69">
        <v>2016</v>
      </c>
      <c r="B828" s="69" t="s">
        <v>371</v>
      </c>
      <c r="C828" s="69" t="s">
        <v>371</v>
      </c>
      <c r="D828" s="70" t="s">
        <v>391</v>
      </c>
      <c r="E828" s="70" t="s">
        <v>392</v>
      </c>
      <c r="F828" s="70" t="s">
        <v>393</v>
      </c>
      <c r="G828" s="70" t="s">
        <v>122</v>
      </c>
      <c r="H828" s="70" t="s">
        <v>123</v>
      </c>
      <c r="I828" s="70" t="s">
        <v>124</v>
      </c>
      <c r="J828" s="71"/>
      <c r="K828" s="71"/>
      <c r="L828" s="71"/>
      <c r="M828" s="71">
        <v>0</v>
      </c>
      <c r="N828" s="69">
        <v>9</v>
      </c>
      <c r="O828" s="71">
        <v>2</v>
      </c>
      <c r="P828" s="71">
        <v>7</v>
      </c>
      <c r="Q828" s="71"/>
      <c r="R828" s="71"/>
      <c r="S828" s="71"/>
      <c r="T828" s="71"/>
      <c r="U828" s="71">
        <v>9</v>
      </c>
    </row>
    <row r="829" spans="1:21">
      <c r="A829" s="69">
        <v>2016</v>
      </c>
      <c r="B829" s="69" t="s">
        <v>371</v>
      </c>
      <c r="C829" s="69" t="s">
        <v>371</v>
      </c>
      <c r="D829" s="70" t="s">
        <v>143</v>
      </c>
      <c r="E829" s="70" t="s">
        <v>394</v>
      </c>
      <c r="F829" s="70" t="s">
        <v>395</v>
      </c>
      <c r="G829" s="70" t="s">
        <v>122</v>
      </c>
      <c r="H829" s="70" t="s">
        <v>146</v>
      </c>
      <c r="I829" s="70" t="s">
        <v>130</v>
      </c>
      <c r="J829" s="71">
        <v>142256</v>
      </c>
      <c r="K829" s="71">
        <v>49</v>
      </c>
      <c r="L829" s="71">
        <v>185</v>
      </c>
      <c r="M829" s="71">
        <v>234</v>
      </c>
      <c r="N829" s="69">
        <v>35</v>
      </c>
      <c r="O829" s="71">
        <v>25</v>
      </c>
      <c r="P829" s="71">
        <v>17</v>
      </c>
      <c r="Q829" s="71"/>
      <c r="R829" s="71"/>
      <c r="S829" s="71"/>
      <c r="T829" s="71">
        <v>522011</v>
      </c>
      <c r="U829" s="71">
        <v>42</v>
      </c>
    </row>
    <row r="830" spans="1:21">
      <c r="A830" s="69">
        <v>2016</v>
      </c>
      <c r="B830" s="69" t="s">
        <v>371</v>
      </c>
      <c r="C830" s="69" t="s">
        <v>371</v>
      </c>
      <c r="D830" s="70" t="s">
        <v>260</v>
      </c>
      <c r="E830" s="70" t="s">
        <v>396</v>
      </c>
      <c r="F830" s="70" t="s">
        <v>397</v>
      </c>
      <c r="G830" s="70" t="s">
        <v>122</v>
      </c>
      <c r="H830" s="70" t="s">
        <v>123</v>
      </c>
      <c r="I830" s="70" t="s">
        <v>124</v>
      </c>
      <c r="J830" s="71">
        <v>785</v>
      </c>
      <c r="K830" s="71">
        <v>41</v>
      </c>
      <c r="L830" s="71">
        <v>35</v>
      </c>
      <c r="M830" s="71">
        <v>76</v>
      </c>
      <c r="N830" s="69"/>
      <c r="O830" s="71">
        <v>2</v>
      </c>
      <c r="P830" s="71"/>
      <c r="Q830" s="71">
        <v>2</v>
      </c>
      <c r="R830" s="71"/>
      <c r="S830" s="71"/>
      <c r="T830" s="71">
        <v>319432</v>
      </c>
      <c r="U830" s="71">
        <v>4</v>
      </c>
    </row>
    <row r="831" spans="1:21">
      <c r="A831" s="69">
        <v>2016</v>
      </c>
      <c r="B831" s="69" t="s">
        <v>371</v>
      </c>
      <c r="C831" s="69" t="s">
        <v>371</v>
      </c>
      <c r="D831" s="70" t="s">
        <v>150</v>
      </c>
      <c r="E831" s="70" t="s">
        <v>400</v>
      </c>
      <c r="F831" s="70" t="s">
        <v>401</v>
      </c>
      <c r="G831" s="70" t="s">
        <v>122</v>
      </c>
      <c r="H831" s="70" t="s">
        <v>153</v>
      </c>
      <c r="I831" s="70" t="s">
        <v>154</v>
      </c>
      <c r="J831" s="71">
        <v>32742</v>
      </c>
      <c r="K831" s="71">
        <v>35</v>
      </c>
      <c r="L831" s="71">
        <v>128</v>
      </c>
      <c r="M831" s="71">
        <v>163</v>
      </c>
      <c r="N831" s="69">
        <v>14</v>
      </c>
      <c r="O831" s="71">
        <v>10</v>
      </c>
      <c r="P831" s="71">
        <v>5</v>
      </c>
      <c r="Q831" s="71"/>
      <c r="R831" s="71"/>
      <c r="S831" s="71"/>
      <c r="T831" s="71">
        <v>118763</v>
      </c>
      <c r="U831" s="71">
        <v>15</v>
      </c>
    </row>
    <row r="832" spans="1:21">
      <c r="A832" s="69">
        <v>2016</v>
      </c>
      <c r="B832" s="69" t="s">
        <v>371</v>
      </c>
      <c r="C832" s="69" t="s">
        <v>371</v>
      </c>
      <c r="D832" s="70" t="s">
        <v>158</v>
      </c>
      <c r="E832" s="70" t="s">
        <v>402</v>
      </c>
      <c r="F832" s="70" t="s">
        <v>403</v>
      </c>
      <c r="G832" s="70" t="s">
        <v>122</v>
      </c>
      <c r="H832" s="70" t="s">
        <v>161</v>
      </c>
      <c r="I832" s="70" t="s">
        <v>130</v>
      </c>
      <c r="J832" s="71">
        <v>310288</v>
      </c>
      <c r="K832" s="71">
        <v>468</v>
      </c>
      <c r="L832" s="71">
        <v>547</v>
      </c>
      <c r="M832" s="71">
        <v>1015</v>
      </c>
      <c r="N832" s="69">
        <v>105</v>
      </c>
      <c r="O832" s="71">
        <v>47</v>
      </c>
      <c r="P832" s="71">
        <v>43</v>
      </c>
      <c r="Q832" s="71"/>
      <c r="R832" s="71"/>
      <c r="S832" s="71"/>
      <c r="T832" s="71">
        <v>6238801</v>
      </c>
      <c r="U832" s="71">
        <v>90</v>
      </c>
    </row>
    <row r="833" spans="1:21">
      <c r="A833" s="69">
        <v>2016</v>
      </c>
      <c r="B833" s="69" t="s">
        <v>371</v>
      </c>
      <c r="C833" s="69" t="s">
        <v>371</v>
      </c>
      <c r="D833" s="70" t="s">
        <v>363</v>
      </c>
      <c r="E833" s="70" t="s">
        <v>404</v>
      </c>
      <c r="F833" s="70" t="s">
        <v>405</v>
      </c>
      <c r="G833" s="70" t="s">
        <v>122</v>
      </c>
      <c r="H833" s="70" t="s">
        <v>123</v>
      </c>
      <c r="I833" s="70" t="s">
        <v>124</v>
      </c>
      <c r="J833" s="71">
        <v>20558</v>
      </c>
      <c r="K833" s="71">
        <v>42</v>
      </c>
      <c r="L833" s="71">
        <v>83</v>
      </c>
      <c r="M833" s="71">
        <v>125</v>
      </c>
      <c r="N833" s="69">
        <v>13</v>
      </c>
      <c r="O833" s="71">
        <v>8</v>
      </c>
      <c r="P833" s="71"/>
      <c r="Q833" s="71"/>
      <c r="R833" s="71"/>
      <c r="S833" s="71"/>
      <c r="T833" s="71">
        <v>192935</v>
      </c>
      <c r="U833" s="71">
        <v>8</v>
      </c>
    </row>
    <row r="834" spans="1:21">
      <c r="A834" s="69">
        <v>2016</v>
      </c>
      <c r="B834" s="69" t="s">
        <v>371</v>
      </c>
      <c r="C834" s="69" t="s">
        <v>371</v>
      </c>
      <c r="D834" s="70" t="s">
        <v>228</v>
      </c>
      <c r="E834" s="70" t="s">
        <v>406</v>
      </c>
      <c r="F834" s="70" t="s">
        <v>407</v>
      </c>
      <c r="G834" s="70" t="s">
        <v>122</v>
      </c>
      <c r="H834" s="70" t="s">
        <v>123</v>
      </c>
      <c r="I834" s="70" t="s">
        <v>124</v>
      </c>
      <c r="J834" s="71">
        <v>1139</v>
      </c>
      <c r="K834" s="71">
        <v>10</v>
      </c>
      <c r="L834" s="71">
        <v>41</v>
      </c>
      <c r="M834" s="71">
        <v>51</v>
      </c>
      <c r="N834" s="69">
        <v>2</v>
      </c>
      <c r="O834" s="71">
        <v>2</v>
      </c>
      <c r="P834" s="71"/>
      <c r="Q834" s="71"/>
      <c r="R834" s="71"/>
      <c r="S834" s="71"/>
      <c r="T834" s="71">
        <v>55995</v>
      </c>
      <c r="U834" s="71">
        <v>2</v>
      </c>
    </row>
    <row r="835" spans="1:21">
      <c r="A835" s="69">
        <v>2016</v>
      </c>
      <c r="B835" s="69" t="s">
        <v>371</v>
      </c>
      <c r="C835" s="69" t="s">
        <v>371</v>
      </c>
      <c r="D835" s="70" t="s">
        <v>271</v>
      </c>
      <c r="E835" s="70" t="s">
        <v>408</v>
      </c>
      <c r="F835" s="70" t="s">
        <v>409</v>
      </c>
      <c r="G835" s="70" t="s">
        <v>122</v>
      </c>
      <c r="H835" s="70" t="s">
        <v>123</v>
      </c>
      <c r="I835" s="70" t="s">
        <v>124</v>
      </c>
      <c r="J835" s="71">
        <v>147</v>
      </c>
      <c r="K835" s="71">
        <v>28</v>
      </c>
      <c r="L835" s="71">
        <v>0</v>
      </c>
      <c r="M835" s="71">
        <v>28</v>
      </c>
      <c r="N835" s="69"/>
      <c r="O835" s="71">
        <v>1</v>
      </c>
      <c r="P835" s="71"/>
      <c r="Q835" s="71"/>
      <c r="R835" s="71"/>
      <c r="S835" s="71"/>
      <c r="T835" s="71">
        <v>106247</v>
      </c>
      <c r="U835" s="71">
        <v>1</v>
      </c>
    </row>
    <row r="836" spans="1:21">
      <c r="A836" s="69">
        <v>2016</v>
      </c>
      <c r="B836" s="69" t="s">
        <v>371</v>
      </c>
      <c r="C836" s="69" t="s">
        <v>371</v>
      </c>
      <c r="D836" s="70" t="s">
        <v>410</v>
      </c>
      <c r="E836" s="70" t="s">
        <v>411</v>
      </c>
      <c r="F836" s="70" t="s">
        <v>412</v>
      </c>
      <c r="G836" s="70" t="s">
        <v>122</v>
      </c>
      <c r="H836" s="70" t="s">
        <v>123</v>
      </c>
      <c r="I836" s="70" t="s">
        <v>124</v>
      </c>
      <c r="J836" s="71">
        <v>126749</v>
      </c>
      <c r="K836" s="71">
        <v>61</v>
      </c>
      <c r="L836" s="71">
        <v>261</v>
      </c>
      <c r="M836" s="71">
        <v>322</v>
      </c>
      <c r="N836" s="69">
        <v>25</v>
      </c>
      <c r="O836" s="71">
        <v>7</v>
      </c>
      <c r="P836" s="71">
        <v>25</v>
      </c>
      <c r="Q836" s="71"/>
      <c r="R836" s="71"/>
      <c r="S836" s="71"/>
      <c r="T836" s="71">
        <v>257024</v>
      </c>
      <c r="U836" s="71">
        <v>32</v>
      </c>
    </row>
    <row r="837" spans="1:21">
      <c r="A837" s="69">
        <v>2016</v>
      </c>
      <c r="B837" s="69" t="s">
        <v>371</v>
      </c>
      <c r="C837" s="69" t="s">
        <v>371</v>
      </c>
      <c r="D837" s="70" t="s">
        <v>165</v>
      </c>
      <c r="E837" s="70" t="s">
        <v>413</v>
      </c>
      <c r="F837" s="70" t="s">
        <v>414</v>
      </c>
      <c r="G837" s="70" t="s">
        <v>122</v>
      </c>
      <c r="H837" s="70" t="s">
        <v>168</v>
      </c>
      <c r="I837" s="70" t="s">
        <v>169</v>
      </c>
      <c r="J837" s="71">
        <v>42736</v>
      </c>
      <c r="K837" s="71">
        <v>21</v>
      </c>
      <c r="L837" s="71">
        <v>86</v>
      </c>
      <c r="M837" s="71">
        <v>107</v>
      </c>
      <c r="N837" s="69">
        <v>5</v>
      </c>
      <c r="O837" s="71">
        <v>7</v>
      </c>
      <c r="P837" s="71">
        <v>1</v>
      </c>
      <c r="Q837" s="71"/>
      <c r="R837" s="71"/>
      <c r="S837" s="71"/>
      <c r="T837" s="71">
        <v>227668</v>
      </c>
      <c r="U837" s="71">
        <v>8</v>
      </c>
    </row>
    <row r="838" spans="1:21">
      <c r="A838" s="69">
        <v>2016</v>
      </c>
      <c r="B838" s="69" t="s">
        <v>371</v>
      </c>
      <c r="C838" s="69" t="s">
        <v>371</v>
      </c>
      <c r="D838" s="70" t="s">
        <v>170</v>
      </c>
      <c r="E838" s="70" t="s">
        <v>415</v>
      </c>
      <c r="F838" s="70" t="s">
        <v>416</v>
      </c>
      <c r="G838" s="70" t="s">
        <v>122</v>
      </c>
      <c r="H838" s="70" t="s">
        <v>173</v>
      </c>
      <c r="I838" s="70" t="s">
        <v>91</v>
      </c>
      <c r="J838" s="71">
        <v>261009</v>
      </c>
      <c r="K838" s="71">
        <v>140</v>
      </c>
      <c r="L838" s="71">
        <v>216</v>
      </c>
      <c r="M838" s="71">
        <v>356</v>
      </c>
      <c r="N838" s="69">
        <v>70</v>
      </c>
      <c r="O838" s="71">
        <v>27</v>
      </c>
      <c r="P838" s="71">
        <v>13</v>
      </c>
      <c r="Q838" s="71"/>
      <c r="R838" s="71"/>
      <c r="S838" s="71"/>
      <c r="T838" s="71">
        <v>741248</v>
      </c>
      <c r="U838" s="71">
        <v>40</v>
      </c>
    </row>
    <row r="839" spans="1:21">
      <c r="A839" s="69">
        <v>2016</v>
      </c>
      <c r="B839" s="69" t="s">
        <v>371</v>
      </c>
      <c r="C839" s="69" t="s">
        <v>371</v>
      </c>
      <c r="D839" s="72" t="s">
        <v>492</v>
      </c>
      <c r="E839" s="70" t="s">
        <v>493</v>
      </c>
      <c r="F839" s="70" t="s">
        <v>494</v>
      </c>
      <c r="G839" s="70" t="s">
        <v>122</v>
      </c>
      <c r="H839" s="70" t="s">
        <v>123</v>
      </c>
      <c r="I839" s="70" t="s">
        <v>124</v>
      </c>
      <c r="J839" s="71">
        <v>2400</v>
      </c>
      <c r="K839" s="71">
        <v>12</v>
      </c>
      <c r="L839" s="71">
        <v>53</v>
      </c>
      <c r="M839" s="71">
        <v>65</v>
      </c>
      <c r="N839" s="69"/>
      <c r="O839" s="71"/>
      <c r="P839" s="71"/>
      <c r="Q839" s="71"/>
      <c r="R839" s="71"/>
      <c r="S839" s="71"/>
      <c r="T839" s="71">
        <v>37097</v>
      </c>
      <c r="U839" s="71">
        <v>3</v>
      </c>
    </row>
    <row r="840" spans="1:21">
      <c r="A840" s="69">
        <v>2016</v>
      </c>
      <c r="B840" s="69" t="s">
        <v>371</v>
      </c>
      <c r="C840" s="69" t="s">
        <v>371</v>
      </c>
      <c r="D840" s="70" t="s">
        <v>177</v>
      </c>
      <c r="E840" s="70" t="s">
        <v>495</v>
      </c>
      <c r="F840" s="70" t="s">
        <v>496</v>
      </c>
      <c r="G840" s="70" t="s">
        <v>122</v>
      </c>
      <c r="H840" s="70" t="s">
        <v>180</v>
      </c>
      <c r="I840" s="70" t="s">
        <v>91</v>
      </c>
      <c r="J840" s="71">
        <v>27085</v>
      </c>
      <c r="K840" s="71">
        <v>26</v>
      </c>
      <c r="L840" s="71">
        <v>98</v>
      </c>
      <c r="M840" s="71">
        <v>124</v>
      </c>
      <c r="N840" s="69">
        <v>7</v>
      </c>
      <c r="O840" s="71">
        <v>5</v>
      </c>
      <c r="P840" s="71">
        <v>2</v>
      </c>
      <c r="Q840" s="71"/>
      <c r="R840" s="71"/>
      <c r="S840" s="71"/>
      <c r="T840" s="71">
        <v>95814</v>
      </c>
      <c r="U840" s="71">
        <v>7</v>
      </c>
    </row>
    <row r="841" spans="1:21">
      <c r="A841" s="69">
        <v>2016</v>
      </c>
      <c r="B841" s="69" t="s">
        <v>371</v>
      </c>
      <c r="C841" s="69" t="s">
        <v>371</v>
      </c>
      <c r="D841" s="70" t="s">
        <v>181</v>
      </c>
      <c r="E841" s="70" t="s">
        <v>420</v>
      </c>
      <c r="F841" s="70" t="s">
        <v>421</v>
      </c>
      <c r="G841" s="70" t="s">
        <v>122</v>
      </c>
      <c r="H841" s="70" t="s">
        <v>184</v>
      </c>
      <c r="I841" s="70" t="s">
        <v>185</v>
      </c>
      <c r="J841" s="71">
        <v>195790</v>
      </c>
      <c r="K841" s="71">
        <v>325</v>
      </c>
      <c r="L841" s="71">
        <v>466</v>
      </c>
      <c r="M841" s="71">
        <v>791</v>
      </c>
      <c r="N841" s="82">
        <v>52</v>
      </c>
      <c r="O841" s="71">
        <v>28</v>
      </c>
      <c r="P841" s="71">
        <v>15</v>
      </c>
      <c r="Q841" s="71"/>
      <c r="R841" s="71"/>
      <c r="S841" s="71"/>
      <c r="T841" s="71">
        <v>772490</v>
      </c>
      <c r="U841" s="71">
        <v>43</v>
      </c>
    </row>
    <row r="842" spans="1:21">
      <c r="A842" s="69">
        <v>2016</v>
      </c>
      <c r="B842" s="69" t="s">
        <v>371</v>
      </c>
      <c r="C842" s="69" t="s">
        <v>371</v>
      </c>
      <c r="D842" s="70" t="s">
        <v>186</v>
      </c>
      <c r="E842" s="70" t="s">
        <v>422</v>
      </c>
      <c r="F842" s="70" t="s">
        <v>423</v>
      </c>
      <c r="G842" s="70" t="s">
        <v>122</v>
      </c>
      <c r="H842" s="70" t="s">
        <v>189</v>
      </c>
      <c r="I842" s="70" t="s">
        <v>169</v>
      </c>
      <c r="J842" s="71">
        <v>25254</v>
      </c>
      <c r="K842" s="71">
        <v>35</v>
      </c>
      <c r="L842" s="71">
        <v>98</v>
      </c>
      <c r="M842" s="71">
        <v>133</v>
      </c>
      <c r="N842" s="69">
        <v>14</v>
      </c>
      <c r="O842" s="71">
        <v>8</v>
      </c>
      <c r="P842" s="71">
        <v>2</v>
      </c>
      <c r="Q842" s="71"/>
      <c r="R842" s="71"/>
      <c r="S842" s="71"/>
      <c r="T842" s="71">
        <v>208465</v>
      </c>
      <c r="U842" s="71">
        <v>10</v>
      </c>
    </row>
    <row r="843" spans="1:21">
      <c r="A843" s="69">
        <v>2016</v>
      </c>
      <c r="B843" s="69" t="s">
        <v>424</v>
      </c>
      <c r="C843" s="69" t="s">
        <v>424</v>
      </c>
      <c r="D843" s="70" t="s">
        <v>126</v>
      </c>
      <c r="E843" s="70" t="s">
        <v>425</v>
      </c>
      <c r="F843" s="70" t="s">
        <v>426</v>
      </c>
      <c r="G843" s="70" t="s">
        <v>122</v>
      </c>
      <c r="H843" s="70" t="s">
        <v>129</v>
      </c>
      <c r="I843" s="70" t="s">
        <v>130</v>
      </c>
      <c r="J843" s="71">
        <v>61843</v>
      </c>
      <c r="K843" s="71">
        <v>116</v>
      </c>
      <c r="L843" s="71">
        <v>87</v>
      </c>
      <c r="M843" s="71">
        <v>203</v>
      </c>
      <c r="N843" s="69">
        <v>26</v>
      </c>
      <c r="O843" s="71">
        <v>18</v>
      </c>
      <c r="P843" s="71">
        <v>5</v>
      </c>
      <c r="Q843" s="71"/>
      <c r="R843" s="71"/>
      <c r="S843" s="71"/>
      <c r="T843" s="71">
        <v>237538</v>
      </c>
      <c r="U843" s="71">
        <v>23</v>
      </c>
    </row>
    <row r="844" spans="1:21">
      <c r="A844" s="69">
        <v>2016</v>
      </c>
      <c r="B844" s="69" t="s">
        <v>424</v>
      </c>
      <c r="C844" s="69" t="s">
        <v>424</v>
      </c>
      <c r="D844" s="72" t="s">
        <v>349</v>
      </c>
      <c r="E844" s="70" t="s">
        <v>427</v>
      </c>
      <c r="F844" s="70" t="s">
        <v>428</v>
      </c>
      <c r="G844" s="70" t="s">
        <v>122</v>
      </c>
      <c r="H844" s="70" t="s">
        <v>123</v>
      </c>
      <c r="I844" s="70" t="s">
        <v>124</v>
      </c>
      <c r="J844" s="71">
        <v>32660</v>
      </c>
      <c r="K844" s="71">
        <v>25</v>
      </c>
      <c r="L844" s="71">
        <v>128</v>
      </c>
      <c r="M844" s="71">
        <v>153</v>
      </c>
      <c r="N844" s="69">
        <v>9</v>
      </c>
      <c r="O844" s="71">
        <v>8</v>
      </c>
      <c r="P844" s="71">
        <v>2</v>
      </c>
      <c r="Q844" s="71"/>
      <c r="R844" s="71"/>
      <c r="S844" s="71"/>
      <c r="T844" s="71">
        <v>103709</v>
      </c>
      <c r="U844" s="71">
        <v>10</v>
      </c>
    </row>
    <row r="845" spans="1:21">
      <c r="A845" s="69">
        <v>2016</v>
      </c>
      <c r="B845" s="69" t="s">
        <v>424</v>
      </c>
      <c r="C845" s="69" t="s">
        <v>424</v>
      </c>
      <c r="D845" s="70" t="s">
        <v>143</v>
      </c>
      <c r="E845" s="70" t="s">
        <v>429</v>
      </c>
      <c r="F845" s="70" t="s">
        <v>430</v>
      </c>
      <c r="G845" s="70" t="s">
        <v>122</v>
      </c>
      <c r="H845" s="70" t="s">
        <v>146</v>
      </c>
      <c r="I845" s="70" t="s">
        <v>130</v>
      </c>
      <c r="J845" s="71">
        <v>23452</v>
      </c>
      <c r="K845" s="71">
        <v>38</v>
      </c>
      <c r="L845" s="71">
        <v>120</v>
      </c>
      <c r="M845" s="71">
        <v>158</v>
      </c>
      <c r="N845" s="69">
        <v>10</v>
      </c>
      <c r="O845" s="71">
        <v>9</v>
      </c>
      <c r="P845" s="71"/>
      <c r="Q845" s="71"/>
      <c r="R845" s="71"/>
      <c r="S845" s="71"/>
      <c r="T845" s="71">
        <v>115741</v>
      </c>
      <c r="U845" s="71">
        <v>9</v>
      </c>
    </row>
    <row r="846" spans="1:21">
      <c r="A846" s="69">
        <v>2016</v>
      </c>
      <c r="B846" s="69" t="s">
        <v>424</v>
      </c>
      <c r="C846" s="69" t="s">
        <v>424</v>
      </c>
      <c r="D846" s="70" t="s">
        <v>431</v>
      </c>
      <c r="E846" s="70" t="s">
        <v>432</v>
      </c>
      <c r="F846" s="70" t="s">
        <v>433</v>
      </c>
      <c r="G846" s="70" t="s">
        <v>122</v>
      </c>
      <c r="H846" s="70" t="s">
        <v>123</v>
      </c>
      <c r="I846" s="70" t="s">
        <v>124</v>
      </c>
      <c r="J846" s="71">
        <v>173105</v>
      </c>
      <c r="K846" s="71">
        <v>104</v>
      </c>
      <c r="L846" s="71">
        <v>111</v>
      </c>
      <c r="M846" s="71">
        <v>215</v>
      </c>
      <c r="N846" s="69">
        <v>17</v>
      </c>
      <c r="O846" s="71">
        <v>6</v>
      </c>
      <c r="P846" s="71">
        <v>21</v>
      </c>
      <c r="Q846" s="71"/>
      <c r="R846" s="71"/>
      <c r="S846" s="71"/>
      <c r="T846" s="71">
        <v>82178</v>
      </c>
      <c r="U846" s="71">
        <v>27</v>
      </c>
    </row>
    <row r="847" spans="1:21">
      <c r="A847" s="69">
        <v>2016</v>
      </c>
      <c r="B847" s="69" t="s">
        <v>424</v>
      </c>
      <c r="C847" s="69" t="s">
        <v>424</v>
      </c>
      <c r="D847" s="70" t="s">
        <v>150</v>
      </c>
      <c r="E847" s="70" t="s">
        <v>436</v>
      </c>
      <c r="F847" s="70" t="s">
        <v>437</v>
      </c>
      <c r="G847" s="70" t="s">
        <v>122</v>
      </c>
      <c r="H847" s="70" t="s">
        <v>153</v>
      </c>
      <c r="I847" s="70" t="s">
        <v>154</v>
      </c>
      <c r="J847" s="71">
        <v>14781</v>
      </c>
      <c r="K847" s="71">
        <v>69</v>
      </c>
      <c r="L847" s="71">
        <v>52</v>
      </c>
      <c r="M847" s="71">
        <v>121</v>
      </c>
      <c r="N847" s="69">
        <v>13</v>
      </c>
      <c r="O847" s="71">
        <v>10</v>
      </c>
      <c r="P847" s="71">
        <v>4</v>
      </c>
      <c r="Q847" s="71"/>
      <c r="R847" s="71"/>
      <c r="S847" s="71"/>
      <c r="T847" s="71">
        <v>72778</v>
      </c>
      <c r="U847" s="71">
        <v>14</v>
      </c>
    </row>
    <row r="848" spans="1:21">
      <c r="A848" s="69">
        <v>2016</v>
      </c>
      <c r="B848" s="69" t="s">
        <v>424</v>
      </c>
      <c r="C848" s="69" t="s">
        <v>424</v>
      </c>
      <c r="D848" s="70" t="s">
        <v>438</v>
      </c>
      <c r="E848" s="70" t="s">
        <v>439</v>
      </c>
      <c r="F848" s="70" t="s">
        <v>440</v>
      </c>
      <c r="G848" s="70" t="s">
        <v>122</v>
      </c>
      <c r="H848" s="70" t="s">
        <v>123</v>
      </c>
      <c r="I848" s="70" t="s">
        <v>124</v>
      </c>
      <c r="J848" s="71">
        <v>56453</v>
      </c>
      <c r="K848" s="71">
        <v>147</v>
      </c>
      <c r="L848" s="71">
        <v>139</v>
      </c>
      <c r="M848" s="71">
        <v>286</v>
      </c>
      <c r="N848" s="69">
        <v>30</v>
      </c>
      <c r="O848" s="71">
        <v>13</v>
      </c>
      <c r="P848" s="71">
        <v>7</v>
      </c>
      <c r="Q848" s="71"/>
      <c r="R848" s="71"/>
      <c r="S848" s="71"/>
      <c r="T848" s="71">
        <v>201933</v>
      </c>
      <c r="U848" s="71">
        <v>20</v>
      </c>
    </row>
    <row r="849" spans="1:21">
      <c r="A849" s="69">
        <v>2016</v>
      </c>
      <c r="B849" s="69" t="s">
        <v>424</v>
      </c>
      <c r="C849" s="69" t="s">
        <v>424</v>
      </c>
      <c r="D849" s="70" t="s">
        <v>217</v>
      </c>
      <c r="E849" s="70" t="s">
        <v>444</v>
      </c>
      <c r="F849" s="70" t="s">
        <v>445</v>
      </c>
      <c r="G849" s="70" t="s">
        <v>122</v>
      </c>
      <c r="H849" s="70" t="s">
        <v>220</v>
      </c>
      <c r="I849" s="70" t="s">
        <v>85</v>
      </c>
      <c r="J849" s="71">
        <v>4203</v>
      </c>
      <c r="K849" s="71">
        <v>43</v>
      </c>
      <c r="L849" s="71">
        <v>3</v>
      </c>
      <c r="M849" s="71">
        <v>46</v>
      </c>
      <c r="N849" s="69"/>
      <c r="O849" s="71">
        <v>1</v>
      </c>
      <c r="P849" s="71"/>
      <c r="Q849" s="71"/>
      <c r="R849" s="71"/>
      <c r="S849" s="71"/>
      <c r="T849" s="71">
        <v>92670</v>
      </c>
      <c r="U849" s="71">
        <v>1</v>
      </c>
    </row>
    <row r="850" spans="1:21">
      <c r="A850" s="69">
        <v>2016</v>
      </c>
      <c r="B850" s="69" t="s">
        <v>424</v>
      </c>
      <c r="C850" s="69" t="s">
        <v>424</v>
      </c>
      <c r="D850" s="70" t="s">
        <v>165</v>
      </c>
      <c r="E850" s="70" t="s">
        <v>446</v>
      </c>
      <c r="F850" s="70" t="s">
        <v>447</v>
      </c>
      <c r="G850" s="70" t="s">
        <v>122</v>
      </c>
      <c r="H850" s="70" t="s">
        <v>168</v>
      </c>
      <c r="I850" s="70" t="s">
        <v>169</v>
      </c>
      <c r="J850" s="71">
        <v>35929</v>
      </c>
      <c r="K850" s="71">
        <v>19</v>
      </c>
      <c r="L850" s="71">
        <v>120</v>
      </c>
      <c r="M850" s="71">
        <v>139</v>
      </c>
      <c r="N850" s="69">
        <v>12</v>
      </c>
      <c r="O850" s="71">
        <v>9</v>
      </c>
      <c r="P850" s="71">
        <v>2</v>
      </c>
      <c r="Q850" s="71"/>
      <c r="R850" s="71"/>
      <c r="S850" s="71"/>
      <c r="T850" s="71">
        <v>214267</v>
      </c>
      <c r="U850" s="71">
        <v>11</v>
      </c>
    </row>
    <row r="851" spans="1:21">
      <c r="A851" s="69">
        <v>2016</v>
      </c>
      <c r="B851" s="69" t="s">
        <v>424</v>
      </c>
      <c r="C851" s="69" t="s">
        <v>424</v>
      </c>
      <c r="D851" s="70" t="s">
        <v>170</v>
      </c>
      <c r="E851" s="70" t="s">
        <v>448</v>
      </c>
      <c r="F851" s="70" t="s">
        <v>449</v>
      </c>
      <c r="G851" s="70" t="s">
        <v>122</v>
      </c>
      <c r="H851" s="70" t="s">
        <v>173</v>
      </c>
      <c r="I851" s="70" t="s">
        <v>91</v>
      </c>
      <c r="J851" s="71">
        <v>186227</v>
      </c>
      <c r="K851" s="71">
        <v>183</v>
      </c>
      <c r="L851" s="71">
        <v>99</v>
      </c>
      <c r="M851" s="71">
        <v>282</v>
      </c>
      <c r="N851" s="69">
        <v>65</v>
      </c>
      <c r="O851" s="71">
        <v>17</v>
      </c>
      <c r="P851" s="71">
        <v>7</v>
      </c>
      <c r="Q851" s="71"/>
      <c r="R851" s="71"/>
      <c r="S851" s="71"/>
      <c r="T851" s="71">
        <v>397306</v>
      </c>
      <c r="U851" s="71">
        <v>24</v>
      </c>
    </row>
    <row r="852" spans="1:21">
      <c r="A852" s="69">
        <v>2016</v>
      </c>
      <c r="B852" s="69" t="s">
        <v>424</v>
      </c>
      <c r="C852" s="69" t="s">
        <v>424</v>
      </c>
      <c r="D852" s="70" t="s">
        <v>177</v>
      </c>
      <c r="E852" s="70" t="s">
        <v>452</v>
      </c>
      <c r="F852" s="76" t="s">
        <v>453</v>
      </c>
      <c r="G852" s="70" t="s">
        <v>122</v>
      </c>
      <c r="H852" s="70" t="s">
        <v>180</v>
      </c>
      <c r="I852" s="70" t="s">
        <v>91</v>
      </c>
      <c r="J852" s="71">
        <v>182531</v>
      </c>
      <c r="K852" s="71">
        <v>172</v>
      </c>
      <c r="L852" s="71">
        <v>176</v>
      </c>
      <c r="M852" s="71">
        <v>348</v>
      </c>
      <c r="N852" s="69">
        <v>51</v>
      </c>
      <c r="O852" s="71">
        <v>21</v>
      </c>
      <c r="P852" s="71">
        <v>17</v>
      </c>
      <c r="Q852" s="71"/>
      <c r="R852" s="71"/>
      <c r="S852" s="71"/>
      <c r="T852" s="71">
        <v>540491</v>
      </c>
      <c r="U852" s="71">
        <v>38</v>
      </c>
    </row>
    <row r="853" spans="1:21">
      <c r="A853" s="69">
        <v>2016</v>
      </c>
      <c r="B853" s="69" t="s">
        <v>424</v>
      </c>
      <c r="C853" s="69" t="s">
        <v>424</v>
      </c>
      <c r="D853" s="70" t="s">
        <v>181</v>
      </c>
      <c r="E853" s="70" t="s">
        <v>454</v>
      </c>
      <c r="F853" s="70" t="s">
        <v>455</v>
      </c>
      <c r="G853" s="70" t="s">
        <v>122</v>
      </c>
      <c r="H853" s="70" t="s">
        <v>184</v>
      </c>
      <c r="I853" s="70" t="s">
        <v>185</v>
      </c>
      <c r="J853" s="71">
        <v>276</v>
      </c>
      <c r="K853" s="71">
        <v>9</v>
      </c>
      <c r="L853" s="71">
        <v>16</v>
      </c>
      <c r="M853" s="71">
        <v>25</v>
      </c>
      <c r="N853" s="69"/>
      <c r="O853" s="71">
        <v>1</v>
      </c>
      <c r="P853" s="71"/>
      <c r="Q853" s="71"/>
      <c r="R853" s="71"/>
      <c r="S853" s="71"/>
      <c r="T853" s="71">
        <v>47779</v>
      </c>
      <c r="U853" s="71">
        <v>1</v>
      </c>
    </row>
    <row r="854" spans="1:21">
      <c r="A854" s="69">
        <v>2016</v>
      </c>
      <c r="B854" s="69" t="s">
        <v>424</v>
      </c>
      <c r="C854" s="69" t="s">
        <v>424</v>
      </c>
      <c r="D854" s="70" t="s">
        <v>456</v>
      </c>
      <c r="E854" s="70" t="s">
        <v>457</v>
      </c>
      <c r="F854" s="70" t="s">
        <v>458</v>
      </c>
      <c r="G854" s="70" t="s">
        <v>122</v>
      </c>
      <c r="H854" s="70" t="s">
        <v>123</v>
      </c>
      <c r="I854" s="70" t="s">
        <v>124</v>
      </c>
      <c r="J854" s="71">
        <v>7721</v>
      </c>
      <c r="K854" s="71">
        <v>31</v>
      </c>
      <c r="L854" s="75">
        <v>30</v>
      </c>
      <c r="M854" s="75">
        <v>61</v>
      </c>
      <c r="N854" s="69"/>
      <c r="O854" s="75">
        <v>1</v>
      </c>
      <c r="P854" s="75"/>
      <c r="Q854" s="71"/>
      <c r="R854" s="71"/>
      <c r="S854" s="71"/>
      <c r="T854" s="71">
        <v>15765</v>
      </c>
      <c r="U854" s="71">
        <v>1</v>
      </c>
    </row>
    <row r="855" spans="1:21">
      <c r="A855" s="69">
        <v>2016</v>
      </c>
      <c r="B855" s="69" t="s">
        <v>424</v>
      </c>
      <c r="C855" s="69" t="s">
        <v>424</v>
      </c>
      <c r="D855" s="70" t="s">
        <v>459</v>
      </c>
      <c r="E855" s="70" t="s">
        <v>460</v>
      </c>
      <c r="F855" s="70" t="s">
        <v>461</v>
      </c>
      <c r="G855" s="70" t="s">
        <v>122</v>
      </c>
      <c r="H855" s="70" t="s">
        <v>123</v>
      </c>
      <c r="I855" s="70" t="s">
        <v>124</v>
      </c>
      <c r="J855" s="71">
        <v>179140</v>
      </c>
      <c r="K855" s="71">
        <v>155</v>
      </c>
      <c r="L855" s="75">
        <v>154</v>
      </c>
      <c r="M855" s="75">
        <v>309</v>
      </c>
      <c r="N855" s="69">
        <v>42</v>
      </c>
      <c r="O855" s="75">
        <v>24</v>
      </c>
      <c r="P855" s="75">
        <v>23</v>
      </c>
      <c r="Q855" s="71"/>
      <c r="R855" s="71"/>
      <c r="S855" s="71"/>
      <c r="T855" s="71">
        <v>259954</v>
      </c>
      <c r="U855" s="71">
        <v>47</v>
      </c>
    </row>
    <row r="856" spans="1:21">
      <c r="A856" s="69">
        <v>2017</v>
      </c>
      <c r="B856" s="69" t="s">
        <v>118</v>
      </c>
      <c r="C856" s="69" t="s">
        <v>118</v>
      </c>
      <c r="D856" s="72" t="s">
        <v>126</v>
      </c>
      <c r="E856" s="70" t="s">
        <v>127</v>
      </c>
      <c r="F856" s="70" t="s">
        <v>128</v>
      </c>
      <c r="G856" s="70" t="s">
        <v>122</v>
      </c>
      <c r="H856" s="70" t="s">
        <v>129</v>
      </c>
      <c r="I856" s="70" t="s">
        <v>130</v>
      </c>
      <c r="J856" s="71">
        <v>79701</v>
      </c>
      <c r="K856" s="71">
        <v>21</v>
      </c>
      <c r="L856" s="75">
        <v>123</v>
      </c>
      <c r="M856" s="75">
        <v>144</v>
      </c>
      <c r="N856" s="69">
        <v>16</v>
      </c>
      <c r="O856" s="75">
        <v>11</v>
      </c>
      <c r="P856" s="75">
        <v>4</v>
      </c>
      <c r="Q856" s="71"/>
      <c r="R856" s="71"/>
      <c r="S856" s="71"/>
      <c r="T856" s="71">
        <v>333941</v>
      </c>
      <c r="U856" s="71">
        <v>15</v>
      </c>
    </row>
    <row r="857" spans="1:21">
      <c r="A857" s="69">
        <v>2017</v>
      </c>
      <c r="B857" s="69" t="s">
        <v>118</v>
      </c>
      <c r="C857" s="69" t="s">
        <v>118</v>
      </c>
      <c r="D857" s="70" t="s">
        <v>131</v>
      </c>
      <c r="E857" s="70" t="s">
        <v>132</v>
      </c>
      <c r="F857" s="70" t="s">
        <v>133</v>
      </c>
      <c r="G857" s="70" t="s">
        <v>122</v>
      </c>
      <c r="H857" s="70" t="s">
        <v>123</v>
      </c>
      <c r="I857" s="70" t="s">
        <v>124</v>
      </c>
      <c r="J857" s="71">
        <v>327</v>
      </c>
      <c r="K857" s="71">
        <v>19</v>
      </c>
      <c r="L857" s="75">
        <v>19</v>
      </c>
      <c r="M857" s="75">
        <v>38</v>
      </c>
      <c r="N857" s="69"/>
      <c r="O857" s="75">
        <v>1</v>
      </c>
      <c r="P857" s="75"/>
      <c r="Q857" s="71"/>
      <c r="R857" s="71"/>
      <c r="S857" s="71"/>
      <c r="T857" s="71">
        <v>24762</v>
      </c>
      <c r="U857" s="71">
        <v>1</v>
      </c>
    </row>
    <row r="858" spans="1:21">
      <c r="A858" s="69">
        <v>2017</v>
      </c>
      <c r="B858" s="69" t="s">
        <v>118</v>
      </c>
      <c r="C858" s="69" t="s">
        <v>118</v>
      </c>
      <c r="D858" s="70" t="s">
        <v>134</v>
      </c>
      <c r="E858" s="70" t="s">
        <v>135</v>
      </c>
      <c r="F858" s="70" t="s">
        <v>136</v>
      </c>
      <c r="G858" s="70" t="s">
        <v>122</v>
      </c>
      <c r="H858" s="70" t="s">
        <v>471</v>
      </c>
      <c r="I858" s="70" t="s">
        <v>124</v>
      </c>
      <c r="J858" s="71">
        <v>7148</v>
      </c>
      <c r="K858" s="71">
        <v>26</v>
      </c>
      <c r="L858" s="75">
        <v>113</v>
      </c>
      <c r="M858" s="75">
        <v>139</v>
      </c>
      <c r="N858" s="69">
        <v>15</v>
      </c>
      <c r="O858" s="75">
        <v>6</v>
      </c>
      <c r="P858" s="75">
        <v>2</v>
      </c>
      <c r="Q858" s="71"/>
      <c r="R858" s="71"/>
      <c r="S858" s="71"/>
      <c r="T858" s="71">
        <v>194672</v>
      </c>
      <c r="U858" s="71">
        <v>8</v>
      </c>
    </row>
    <row r="859" spans="1:21">
      <c r="A859" s="69">
        <v>2017</v>
      </c>
      <c r="B859" s="69" t="s">
        <v>118</v>
      </c>
      <c r="C859" s="69" t="s">
        <v>118</v>
      </c>
      <c r="D859" s="70" t="s">
        <v>140</v>
      </c>
      <c r="E859" s="70" t="s">
        <v>141</v>
      </c>
      <c r="F859" s="70" t="s">
        <v>142</v>
      </c>
      <c r="G859" s="70" t="s">
        <v>122</v>
      </c>
      <c r="H859" s="70" t="s">
        <v>123</v>
      </c>
      <c r="I859" s="70" t="s">
        <v>124</v>
      </c>
      <c r="J859" s="71">
        <v>36532</v>
      </c>
      <c r="K859" s="71">
        <v>24</v>
      </c>
      <c r="L859" s="75">
        <v>105</v>
      </c>
      <c r="M859" s="75">
        <v>129</v>
      </c>
      <c r="N859" s="69">
        <v>8</v>
      </c>
      <c r="O859" s="75">
        <v>5</v>
      </c>
      <c r="P859" s="75">
        <v>6</v>
      </c>
      <c r="Q859" s="71"/>
      <c r="R859" s="71"/>
      <c r="S859" s="71"/>
      <c r="T859" s="71">
        <v>21223</v>
      </c>
      <c r="U859" s="71">
        <v>11</v>
      </c>
    </row>
    <row r="860" spans="1:21">
      <c r="A860" s="69">
        <v>2017</v>
      </c>
      <c r="B860" s="69" t="s">
        <v>118</v>
      </c>
      <c r="C860" s="69" t="s">
        <v>118</v>
      </c>
      <c r="D860" s="70" t="s">
        <v>143</v>
      </c>
      <c r="E860" s="70" t="s">
        <v>144</v>
      </c>
      <c r="F860" s="70" t="s">
        <v>145</v>
      </c>
      <c r="G860" s="70" t="s">
        <v>122</v>
      </c>
      <c r="H860" s="70" t="s">
        <v>146</v>
      </c>
      <c r="I860" s="70" t="s">
        <v>130</v>
      </c>
      <c r="J860" s="71">
        <v>523189</v>
      </c>
      <c r="K860" s="71">
        <v>68</v>
      </c>
      <c r="L860" s="75">
        <v>505</v>
      </c>
      <c r="M860" s="75">
        <v>573</v>
      </c>
      <c r="N860" s="69">
        <v>74</v>
      </c>
      <c r="O860" s="75">
        <v>25</v>
      </c>
      <c r="P860" s="75">
        <v>21</v>
      </c>
      <c r="Q860" s="71"/>
      <c r="R860" s="71"/>
      <c r="S860" s="71"/>
      <c r="T860" s="71">
        <v>974433</v>
      </c>
      <c r="U860" s="71">
        <v>46</v>
      </c>
    </row>
    <row r="861" spans="1:21">
      <c r="A861" s="69">
        <v>2017</v>
      </c>
      <c r="B861" s="69" t="s">
        <v>118</v>
      </c>
      <c r="C861" s="69" t="s">
        <v>118</v>
      </c>
      <c r="D861" s="70" t="s">
        <v>150</v>
      </c>
      <c r="E861" s="70" t="s">
        <v>151</v>
      </c>
      <c r="F861" s="70" t="s">
        <v>152</v>
      </c>
      <c r="G861" s="70" t="s">
        <v>122</v>
      </c>
      <c r="H861" s="70" t="s">
        <v>153</v>
      </c>
      <c r="I861" s="70" t="s">
        <v>154</v>
      </c>
      <c r="J861" s="71">
        <v>24755</v>
      </c>
      <c r="K861" s="71">
        <v>12</v>
      </c>
      <c r="L861" s="75">
        <v>156</v>
      </c>
      <c r="M861" s="75">
        <v>168</v>
      </c>
      <c r="N861" s="69">
        <v>14</v>
      </c>
      <c r="O861" s="75">
        <v>11</v>
      </c>
      <c r="P861" s="75">
        <v>3</v>
      </c>
      <c r="Q861" s="71"/>
      <c r="R861" s="71"/>
      <c r="S861" s="71"/>
      <c r="T861" s="71">
        <v>131920</v>
      </c>
      <c r="U861" s="71">
        <v>14</v>
      </c>
    </row>
    <row r="862" spans="1:21">
      <c r="A862" s="69">
        <v>2017</v>
      </c>
      <c r="B862" s="69" t="s">
        <v>118</v>
      </c>
      <c r="C862" s="69" t="s">
        <v>118</v>
      </c>
      <c r="D862" s="70" t="s">
        <v>158</v>
      </c>
      <c r="E862" s="70" t="s">
        <v>159</v>
      </c>
      <c r="F862" s="70" t="s">
        <v>160</v>
      </c>
      <c r="G862" s="70" t="s">
        <v>122</v>
      </c>
      <c r="H862" s="70" t="s">
        <v>161</v>
      </c>
      <c r="I862" s="70" t="s">
        <v>130</v>
      </c>
      <c r="J862" s="71">
        <v>716</v>
      </c>
      <c r="K862" s="71">
        <v>5</v>
      </c>
      <c r="L862" s="75">
        <v>11</v>
      </c>
      <c r="M862" s="75">
        <v>16</v>
      </c>
      <c r="N862" s="69">
        <v>2</v>
      </c>
      <c r="O862" s="75">
        <v>1</v>
      </c>
      <c r="P862" s="75"/>
      <c r="Q862" s="71"/>
      <c r="R862" s="71"/>
      <c r="S862" s="71"/>
      <c r="T862" s="71">
        <v>21508</v>
      </c>
      <c r="U862" s="71">
        <v>1</v>
      </c>
    </row>
    <row r="863" spans="1:21">
      <c r="A863" s="69">
        <v>2017</v>
      </c>
      <c r="B863" s="69" t="s">
        <v>118</v>
      </c>
      <c r="C863" s="69" t="s">
        <v>118</v>
      </c>
      <c r="D863" s="70" t="s">
        <v>217</v>
      </c>
      <c r="E863" s="70" t="s">
        <v>497</v>
      </c>
      <c r="F863" s="70" t="s">
        <v>498</v>
      </c>
      <c r="G863" s="70" t="s">
        <v>122</v>
      </c>
      <c r="H863" s="70" t="s">
        <v>220</v>
      </c>
      <c r="I863" s="70" t="s">
        <v>85</v>
      </c>
      <c r="J863" s="71">
        <v>1933</v>
      </c>
      <c r="K863" s="71">
        <v>12</v>
      </c>
      <c r="L863" s="75">
        <v>21</v>
      </c>
      <c r="M863" s="75">
        <v>33</v>
      </c>
      <c r="N863" s="69"/>
      <c r="O863" s="75">
        <v>1</v>
      </c>
      <c r="P863" s="75"/>
      <c r="Q863" s="71"/>
      <c r="R863" s="71"/>
      <c r="S863" s="71"/>
      <c r="T863" s="71">
        <v>64174</v>
      </c>
      <c r="U863" s="71">
        <v>1</v>
      </c>
    </row>
    <row r="864" spans="1:21">
      <c r="A864" s="69">
        <v>2017</v>
      </c>
      <c r="B864" s="69" t="s">
        <v>118</v>
      </c>
      <c r="C864" s="69" t="s">
        <v>118</v>
      </c>
      <c r="D864" s="72" t="s">
        <v>162</v>
      </c>
      <c r="E864" s="70" t="s">
        <v>163</v>
      </c>
      <c r="F864" s="70" t="s">
        <v>164</v>
      </c>
      <c r="G864" s="70" t="s">
        <v>122</v>
      </c>
      <c r="H864" s="70" t="s">
        <v>123</v>
      </c>
      <c r="I864" s="70" t="s">
        <v>124</v>
      </c>
      <c r="J864" s="71">
        <v>3492</v>
      </c>
      <c r="K864" s="71">
        <v>9</v>
      </c>
      <c r="L864" s="75">
        <v>36</v>
      </c>
      <c r="M864" s="75">
        <v>45</v>
      </c>
      <c r="N864" s="69">
        <v>5</v>
      </c>
      <c r="O864" s="75">
        <v>4</v>
      </c>
      <c r="P864" s="75"/>
      <c r="Q864" s="71"/>
      <c r="R864" s="71"/>
      <c r="S864" s="71"/>
      <c r="T864" s="71">
        <v>33440</v>
      </c>
      <c r="U864" s="71">
        <v>4</v>
      </c>
    </row>
    <row r="865" spans="1:21">
      <c r="A865" s="69">
        <v>2017</v>
      </c>
      <c r="B865" s="69" t="s">
        <v>118</v>
      </c>
      <c r="C865" s="69" t="s">
        <v>118</v>
      </c>
      <c r="D865" s="70" t="s">
        <v>165</v>
      </c>
      <c r="E865" s="70" t="s">
        <v>166</v>
      </c>
      <c r="F865" s="70" t="s">
        <v>167</v>
      </c>
      <c r="G865" s="70" t="s">
        <v>122</v>
      </c>
      <c r="H865" s="70" t="s">
        <v>168</v>
      </c>
      <c r="I865" s="70" t="s">
        <v>169</v>
      </c>
      <c r="J865" s="71">
        <v>172062</v>
      </c>
      <c r="K865" s="71">
        <v>56</v>
      </c>
      <c r="L865" s="75">
        <v>411</v>
      </c>
      <c r="M865" s="75">
        <v>467</v>
      </c>
      <c r="N865" s="69">
        <v>25</v>
      </c>
      <c r="O865" s="75">
        <v>13</v>
      </c>
      <c r="P865" s="75">
        <v>8</v>
      </c>
      <c r="Q865" s="71">
        <v>3</v>
      </c>
      <c r="R865" s="71"/>
      <c r="S865" s="71"/>
      <c r="T865" s="71">
        <v>370368</v>
      </c>
      <c r="U865" s="71">
        <v>24</v>
      </c>
    </row>
    <row r="866" spans="1:21">
      <c r="A866" s="69">
        <v>2017</v>
      </c>
      <c r="B866" s="69" t="s">
        <v>118</v>
      </c>
      <c r="C866" s="69" t="s">
        <v>118</v>
      </c>
      <c r="D866" s="70" t="s">
        <v>170</v>
      </c>
      <c r="E866" s="70" t="s">
        <v>171</v>
      </c>
      <c r="F866" s="70" t="s">
        <v>172</v>
      </c>
      <c r="G866" s="70" t="s">
        <v>122</v>
      </c>
      <c r="H866" s="70" t="s">
        <v>173</v>
      </c>
      <c r="I866" s="70" t="s">
        <v>91</v>
      </c>
      <c r="J866" s="71">
        <v>248114</v>
      </c>
      <c r="K866" s="71">
        <v>82</v>
      </c>
      <c r="L866" s="75">
        <v>288</v>
      </c>
      <c r="M866" s="75">
        <v>370</v>
      </c>
      <c r="N866" s="69">
        <v>79</v>
      </c>
      <c r="O866" s="75">
        <v>16</v>
      </c>
      <c r="P866" s="75">
        <v>11</v>
      </c>
      <c r="Q866" s="71"/>
      <c r="R866" s="71"/>
      <c r="S866" s="71"/>
      <c r="T866" s="71">
        <v>620758</v>
      </c>
      <c r="U866" s="71">
        <v>27</v>
      </c>
    </row>
    <row r="867" spans="1:21">
      <c r="A867" s="69">
        <v>2017</v>
      </c>
      <c r="B867" s="69" t="s">
        <v>118</v>
      </c>
      <c r="C867" s="69" t="s">
        <v>118</v>
      </c>
      <c r="D867" s="70" t="s">
        <v>473</v>
      </c>
      <c r="E867" s="70" t="s">
        <v>502</v>
      </c>
      <c r="F867" s="70" t="s">
        <v>503</v>
      </c>
      <c r="G867" s="70" t="s">
        <v>122</v>
      </c>
      <c r="H867" s="70" t="s">
        <v>476</v>
      </c>
      <c r="I867" s="70" t="s">
        <v>477</v>
      </c>
      <c r="J867" s="71">
        <v>172062</v>
      </c>
      <c r="K867" s="71">
        <v>56</v>
      </c>
      <c r="L867" s="75">
        <v>411</v>
      </c>
      <c r="M867" s="75">
        <v>467</v>
      </c>
      <c r="N867" s="69"/>
      <c r="O867" s="75"/>
      <c r="P867" s="75"/>
      <c r="Q867" s="71"/>
      <c r="R867" s="71"/>
      <c r="S867" s="71"/>
      <c r="T867" s="71">
        <v>370368</v>
      </c>
      <c r="U867" s="71">
        <v>22</v>
      </c>
    </row>
    <row r="868" spans="1:21">
      <c r="A868" s="69">
        <v>2017</v>
      </c>
      <c r="B868" s="69" t="s">
        <v>118</v>
      </c>
      <c r="C868" s="69" t="s">
        <v>118</v>
      </c>
      <c r="D868" s="70" t="s">
        <v>177</v>
      </c>
      <c r="E868" s="70" t="s">
        <v>178</v>
      </c>
      <c r="F868" s="70" t="s">
        <v>179</v>
      </c>
      <c r="G868" s="70" t="s">
        <v>122</v>
      </c>
      <c r="H868" s="70" t="s">
        <v>180</v>
      </c>
      <c r="I868" s="70" t="s">
        <v>91</v>
      </c>
      <c r="J868" s="71">
        <v>51025</v>
      </c>
      <c r="K868" s="71">
        <v>68</v>
      </c>
      <c r="L868" s="75">
        <v>195</v>
      </c>
      <c r="M868" s="75">
        <v>263</v>
      </c>
      <c r="N868" s="69">
        <v>18</v>
      </c>
      <c r="O868" s="75">
        <v>6</v>
      </c>
      <c r="P868" s="75">
        <v>8</v>
      </c>
      <c r="Q868" s="71"/>
      <c r="R868" s="71"/>
      <c r="S868" s="71"/>
      <c r="T868" s="71">
        <v>231509</v>
      </c>
      <c r="U868" s="71">
        <v>14</v>
      </c>
    </row>
    <row r="869" spans="1:21">
      <c r="A869" s="69">
        <v>2017</v>
      </c>
      <c r="B869" s="69" t="s">
        <v>118</v>
      </c>
      <c r="C869" s="69" t="s">
        <v>118</v>
      </c>
      <c r="D869" s="70" t="s">
        <v>181</v>
      </c>
      <c r="E869" s="70" t="s">
        <v>182</v>
      </c>
      <c r="F869" s="70" t="s">
        <v>183</v>
      </c>
      <c r="G869" s="70" t="s">
        <v>122</v>
      </c>
      <c r="H869" s="70" t="s">
        <v>184</v>
      </c>
      <c r="I869" s="70" t="s">
        <v>185</v>
      </c>
      <c r="J869" s="71">
        <v>46600</v>
      </c>
      <c r="K869" s="71">
        <v>81</v>
      </c>
      <c r="L869" s="75">
        <v>165</v>
      </c>
      <c r="M869" s="75">
        <v>246</v>
      </c>
      <c r="N869" s="69">
        <v>28</v>
      </c>
      <c r="O869" s="75">
        <v>11</v>
      </c>
      <c r="P869" s="75">
        <v>4</v>
      </c>
      <c r="Q869" s="71">
        <v>1</v>
      </c>
      <c r="R869" s="71"/>
      <c r="S869" s="71"/>
      <c r="T869" s="71">
        <v>274786</v>
      </c>
      <c r="U869" s="71">
        <v>16</v>
      </c>
    </row>
    <row r="870" spans="1:21">
      <c r="A870" s="69">
        <v>2017</v>
      </c>
      <c r="B870" s="69" t="s">
        <v>118</v>
      </c>
      <c r="C870" s="69" t="s">
        <v>118</v>
      </c>
      <c r="D870" s="70" t="s">
        <v>186</v>
      </c>
      <c r="E870" s="70" t="s">
        <v>187</v>
      </c>
      <c r="F870" s="70" t="s">
        <v>188</v>
      </c>
      <c r="G870" s="70" t="s">
        <v>122</v>
      </c>
      <c r="H870" s="70" t="s">
        <v>189</v>
      </c>
      <c r="I870" s="70" t="s">
        <v>169</v>
      </c>
      <c r="J870" s="71">
        <v>101779</v>
      </c>
      <c r="K870" s="71">
        <v>21</v>
      </c>
      <c r="L870" s="75">
        <v>179</v>
      </c>
      <c r="M870" s="75">
        <v>200</v>
      </c>
      <c r="N870" s="69">
        <v>26</v>
      </c>
      <c r="O870" s="75">
        <v>9</v>
      </c>
      <c r="P870" s="75">
        <v>11</v>
      </c>
      <c r="Q870" s="71"/>
      <c r="R870" s="71"/>
      <c r="S870" s="71"/>
      <c r="T870" s="71">
        <v>188835</v>
      </c>
      <c r="U870" s="71">
        <v>20</v>
      </c>
    </row>
    <row r="871" spans="1:21">
      <c r="A871" s="69">
        <v>2017</v>
      </c>
      <c r="B871" s="69" t="s">
        <v>190</v>
      </c>
      <c r="C871" s="69" t="s">
        <v>191</v>
      </c>
      <c r="D871" s="72" t="s">
        <v>126</v>
      </c>
      <c r="E871" s="70" t="s">
        <v>192</v>
      </c>
      <c r="F871" s="70" t="s">
        <v>193</v>
      </c>
      <c r="G871" s="70" t="s">
        <v>122</v>
      </c>
      <c r="H871" s="70" t="s">
        <v>129</v>
      </c>
      <c r="I871" s="70" t="s">
        <v>130</v>
      </c>
      <c r="J871" s="71">
        <v>107428</v>
      </c>
      <c r="K871" s="71">
        <v>95</v>
      </c>
      <c r="L871" s="75">
        <v>110</v>
      </c>
      <c r="M871" s="75">
        <v>205</v>
      </c>
      <c r="N871" s="69">
        <v>24</v>
      </c>
      <c r="O871" s="75">
        <v>9</v>
      </c>
      <c r="P871" s="75">
        <v>14</v>
      </c>
      <c r="Q871" s="71">
        <v>2</v>
      </c>
      <c r="R871" s="71"/>
      <c r="S871" s="71"/>
      <c r="T871" s="71">
        <v>419966</v>
      </c>
      <c r="U871" s="71">
        <v>25</v>
      </c>
    </row>
    <row r="872" spans="1:21">
      <c r="A872" s="69">
        <v>2017</v>
      </c>
      <c r="B872" s="69" t="s">
        <v>190</v>
      </c>
      <c r="C872" s="69" t="s">
        <v>191</v>
      </c>
      <c r="D872" s="70" t="s">
        <v>197</v>
      </c>
      <c r="E872" s="70" t="s">
        <v>198</v>
      </c>
      <c r="F872" s="70" t="s">
        <v>199</v>
      </c>
      <c r="G872" s="70" t="s">
        <v>122</v>
      </c>
      <c r="H872" s="70" t="s">
        <v>123</v>
      </c>
      <c r="I872" s="70" t="s">
        <v>124</v>
      </c>
      <c r="J872" s="71">
        <v>56952</v>
      </c>
      <c r="K872" s="71">
        <v>76</v>
      </c>
      <c r="L872" s="75">
        <v>96</v>
      </c>
      <c r="M872" s="75">
        <v>172</v>
      </c>
      <c r="N872" s="69">
        <v>15</v>
      </c>
      <c r="O872" s="75">
        <v>8</v>
      </c>
      <c r="P872" s="75">
        <v>9</v>
      </c>
      <c r="Q872" s="71"/>
      <c r="R872" s="71"/>
      <c r="S872" s="71"/>
      <c r="T872" s="71">
        <v>159932</v>
      </c>
      <c r="U872" s="71">
        <v>17</v>
      </c>
    </row>
    <row r="873" spans="1:21">
      <c r="A873" s="69">
        <v>2017</v>
      </c>
      <c r="B873" s="69" t="s">
        <v>190</v>
      </c>
      <c r="C873" s="69" t="s">
        <v>191</v>
      </c>
      <c r="D873" s="70" t="s">
        <v>200</v>
      </c>
      <c r="E873" s="70" t="s">
        <v>201</v>
      </c>
      <c r="F873" s="70" t="s">
        <v>202</v>
      </c>
      <c r="G873" s="70" t="s">
        <v>122</v>
      </c>
      <c r="H873" s="70" t="s">
        <v>123</v>
      </c>
      <c r="I873" s="70" t="s">
        <v>124</v>
      </c>
      <c r="J873" s="71">
        <v>5826</v>
      </c>
      <c r="K873" s="71">
        <v>18</v>
      </c>
      <c r="L873" s="75">
        <v>18</v>
      </c>
      <c r="M873" s="75">
        <v>36</v>
      </c>
      <c r="N873" s="69">
        <v>7</v>
      </c>
      <c r="O873" s="75">
        <v>3</v>
      </c>
      <c r="P873" s="75">
        <v>2</v>
      </c>
      <c r="Q873" s="71"/>
      <c r="R873" s="71"/>
      <c r="S873" s="71"/>
      <c r="T873" s="71">
        <v>93464</v>
      </c>
      <c r="U873" s="71">
        <v>5</v>
      </c>
    </row>
    <row r="874" spans="1:21">
      <c r="A874" s="69">
        <v>2017</v>
      </c>
      <c r="B874" s="69" t="s">
        <v>190</v>
      </c>
      <c r="C874" s="69" t="s">
        <v>191</v>
      </c>
      <c r="D874" s="70" t="s">
        <v>137</v>
      </c>
      <c r="E874" s="70" t="s">
        <v>203</v>
      </c>
      <c r="F874" s="70" t="s">
        <v>204</v>
      </c>
      <c r="G874" s="70" t="s">
        <v>122</v>
      </c>
      <c r="H874" s="70" t="s">
        <v>123</v>
      </c>
      <c r="I874" s="70" t="s">
        <v>124</v>
      </c>
      <c r="J874" s="71">
        <v>5204</v>
      </c>
      <c r="K874" s="71">
        <v>43</v>
      </c>
      <c r="L874" s="75">
        <v>56</v>
      </c>
      <c r="M874" s="75">
        <v>99</v>
      </c>
      <c r="N874" s="69">
        <v>12</v>
      </c>
      <c r="O874" s="75">
        <v>7</v>
      </c>
      <c r="P874" s="75">
        <v>5</v>
      </c>
      <c r="Q874" s="71"/>
      <c r="R874" s="71"/>
      <c r="S874" s="71"/>
      <c r="T874" s="71">
        <v>107232</v>
      </c>
      <c r="U874" s="71">
        <v>12</v>
      </c>
    </row>
    <row r="875" spans="1:21">
      <c r="A875" s="69">
        <v>2017</v>
      </c>
      <c r="B875" s="69" t="s">
        <v>190</v>
      </c>
      <c r="C875" s="69" t="s">
        <v>191</v>
      </c>
      <c r="D875" s="70" t="s">
        <v>205</v>
      </c>
      <c r="E875" s="70" t="s">
        <v>206</v>
      </c>
      <c r="F875" s="70" t="s">
        <v>207</v>
      </c>
      <c r="G875" s="70" t="s">
        <v>122</v>
      </c>
      <c r="H875" s="70" t="s">
        <v>208</v>
      </c>
      <c r="I875" s="70" t="s">
        <v>185</v>
      </c>
      <c r="J875" s="71">
        <v>84183</v>
      </c>
      <c r="K875" s="71">
        <v>130</v>
      </c>
      <c r="L875" s="75">
        <v>145</v>
      </c>
      <c r="M875" s="75">
        <v>275</v>
      </c>
      <c r="N875" s="69">
        <v>30</v>
      </c>
      <c r="O875" s="75">
        <v>7</v>
      </c>
      <c r="P875" s="75">
        <v>8</v>
      </c>
      <c r="Q875" s="71"/>
      <c r="R875" s="71"/>
      <c r="S875" s="71"/>
      <c r="T875" s="71">
        <v>242095</v>
      </c>
      <c r="U875" s="71">
        <v>15</v>
      </c>
    </row>
    <row r="876" spans="1:21">
      <c r="A876" s="69">
        <v>2017</v>
      </c>
      <c r="B876" s="69" t="s">
        <v>190</v>
      </c>
      <c r="C876" s="69" t="s">
        <v>191</v>
      </c>
      <c r="D876" s="70" t="s">
        <v>143</v>
      </c>
      <c r="E876" s="70" t="s">
        <v>209</v>
      </c>
      <c r="F876" s="70" t="s">
        <v>210</v>
      </c>
      <c r="G876" s="70" t="s">
        <v>122</v>
      </c>
      <c r="H876" s="70" t="s">
        <v>146</v>
      </c>
      <c r="I876" s="70" t="s">
        <v>130</v>
      </c>
      <c r="J876" s="71">
        <v>429891</v>
      </c>
      <c r="K876" s="71">
        <v>27</v>
      </c>
      <c r="L876" s="75">
        <v>445</v>
      </c>
      <c r="M876" s="75">
        <v>472</v>
      </c>
      <c r="N876" s="69">
        <v>61</v>
      </c>
      <c r="O876" s="75">
        <v>24</v>
      </c>
      <c r="P876" s="75">
        <v>22</v>
      </c>
      <c r="Q876" s="71">
        <v>2</v>
      </c>
      <c r="R876" s="71"/>
      <c r="S876" s="71"/>
      <c r="T876" s="71">
        <v>757165</v>
      </c>
      <c r="U876" s="71">
        <v>48</v>
      </c>
    </row>
    <row r="877" spans="1:21">
      <c r="A877" s="69">
        <v>2017</v>
      </c>
      <c r="B877" s="69" t="s">
        <v>190</v>
      </c>
      <c r="C877" s="69" t="s">
        <v>191</v>
      </c>
      <c r="D877" s="70" t="s">
        <v>150</v>
      </c>
      <c r="E877" s="70" t="s">
        <v>213</v>
      </c>
      <c r="F877" s="70" t="s">
        <v>214</v>
      </c>
      <c r="G877" s="70" t="s">
        <v>122</v>
      </c>
      <c r="H877" s="70" t="s">
        <v>153</v>
      </c>
      <c r="I877" s="70" t="s">
        <v>154</v>
      </c>
      <c r="J877" s="71">
        <v>26672</v>
      </c>
      <c r="K877" s="71">
        <v>61</v>
      </c>
      <c r="L877" s="75">
        <v>111</v>
      </c>
      <c r="M877" s="75">
        <v>172</v>
      </c>
      <c r="N877" s="69">
        <v>19</v>
      </c>
      <c r="O877" s="75">
        <v>7</v>
      </c>
      <c r="P877" s="75">
        <v>4</v>
      </c>
      <c r="Q877" s="71"/>
      <c r="R877" s="71"/>
      <c r="S877" s="71"/>
      <c r="T877" s="71">
        <v>159375</v>
      </c>
      <c r="U877" s="71">
        <v>11</v>
      </c>
    </row>
    <row r="878" spans="1:21">
      <c r="A878" s="69">
        <v>2017</v>
      </c>
      <c r="B878" s="69" t="s">
        <v>190</v>
      </c>
      <c r="C878" s="69" t="s">
        <v>191</v>
      </c>
      <c r="D878" s="70" t="s">
        <v>158</v>
      </c>
      <c r="E878" s="70" t="s">
        <v>215</v>
      </c>
      <c r="F878" s="70" t="s">
        <v>216</v>
      </c>
      <c r="G878" s="70" t="s">
        <v>122</v>
      </c>
      <c r="H878" s="70" t="s">
        <v>161</v>
      </c>
      <c r="I878" s="70" t="s">
        <v>130</v>
      </c>
      <c r="J878" s="71">
        <v>11717</v>
      </c>
      <c r="K878" s="71">
        <v>11</v>
      </c>
      <c r="L878" s="75">
        <v>34</v>
      </c>
      <c r="M878" s="75">
        <v>45</v>
      </c>
      <c r="N878" s="69">
        <v>7</v>
      </c>
      <c r="O878" s="75">
        <v>5</v>
      </c>
      <c r="P878" s="75">
        <v>1</v>
      </c>
      <c r="Q878" s="71"/>
      <c r="R878" s="71"/>
      <c r="S878" s="71"/>
      <c r="T878" s="71">
        <v>67129</v>
      </c>
      <c r="U878" s="71">
        <v>6</v>
      </c>
    </row>
    <row r="879" spans="1:21">
      <c r="A879" s="69">
        <v>2017</v>
      </c>
      <c r="B879" s="69" t="s">
        <v>190</v>
      </c>
      <c r="C879" s="69" t="s">
        <v>191</v>
      </c>
      <c r="D879" s="70" t="s">
        <v>217</v>
      </c>
      <c r="E879" s="70" t="s">
        <v>218</v>
      </c>
      <c r="F879" s="70" t="s">
        <v>219</v>
      </c>
      <c r="G879" s="70" t="s">
        <v>122</v>
      </c>
      <c r="H879" s="70" t="s">
        <v>220</v>
      </c>
      <c r="I879" s="70" t="s">
        <v>85</v>
      </c>
      <c r="J879" s="71">
        <v>326499</v>
      </c>
      <c r="K879" s="71">
        <v>352</v>
      </c>
      <c r="L879" s="75">
        <v>104</v>
      </c>
      <c r="M879" s="75">
        <v>456</v>
      </c>
      <c r="N879" s="69">
        <v>47</v>
      </c>
      <c r="O879" s="75">
        <v>21</v>
      </c>
      <c r="P879" s="75">
        <v>21</v>
      </c>
      <c r="Q879" s="71"/>
      <c r="R879" s="71"/>
      <c r="S879" s="71"/>
      <c r="T879" s="71">
        <v>1133353</v>
      </c>
      <c r="U879" s="71">
        <v>42</v>
      </c>
    </row>
    <row r="880" spans="1:21">
      <c r="A880" s="69">
        <v>2017</v>
      </c>
      <c r="B880" s="69" t="s">
        <v>190</v>
      </c>
      <c r="C880" s="69" t="s">
        <v>191</v>
      </c>
      <c r="D880" s="70" t="s">
        <v>170</v>
      </c>
      <c r="E880" s="70" t="s">
        <v>221</v>
      </c>
      <c r="F880" s="70" t="s">
        <v>222</v>
      </c>
      <c r="G880" s="70" t="s">
        <v>122</v>
      </c>
      <c r="H880" s="70" t="s">
        <v>173</v>
      </c>
      <c r="I880" s="70" t="s">
        <v>91</v>
      </c>
      <c r="J880" s="71">
        <v>452610</v>
      </c>
      <c r="K880" s="71">
        <v>272</v>
      </c>
      <c r="L880" s="75">
        <v>201</v>
      </c>
      <c r="M880" s="75">
        <v>473</v>
      </c>
      <c r="N880" s="69">
        <v>96</v>
      </c>
      <c r="O880" s="75">
        <v>15</v>
      </c>
      <c r="P880" s="75">
        <v>28</v>
      </c>
      <c r="Q880" s="71"/>
      <c r="R880" s="71"/>
      <c r="S880" s="71"/>
      <c r="T880" s="71">
        <v>892966</v>
      </c>
      <c r="U880" s="71">
        <v>43</v>
      </c>
    </row>
    <row r="881" spans="1:21">
      <c r="A881" s="69">
        <v>2017</v>
      </c>
      <c r="B881" s="69" t="s">
        <v>190</v>
      </c>
      <c r="C881" s="69" t="s">
        <v>191</v>
      </c>
      <c r="D881" s="70" t="s">
        <v>177</v>
      </c>
      <c r="E881" s="70" t="s">
        <v>482</v>
      </c>
      <c r="F881" s="70" t="s">
        <v>483</v>
      </c>
      <c r="G881" s="70" t="s">
        <v>122</v>
      </c>
      <c r="H881" s="70" t="s">
        <v>180</v>
      </c>
      <c r="I881" s="70" t="s">
        <v>91</v>
      </c>
      <c r="J881" s="71">
        <v>26377</v>
      </c>
      <c r="K881" s="71">
        <v>18</v>
      </c>
      <c r="L881" s="75">
        <v>62</v>
      </c>
      <c r="M881" s="75">
        <v>80</v>
      </c>
      <c r="N881" s="69">
        <v>10</v>
      </c>
      <c r="O881" s="75">
        <v>6</v>
      </c>
      <c r="P881" s="75">
        <v>3</v>
      </c>
      <c r="Q881" s="71"/>
      <c r="R881" s="71"/>
      <c r="S881" s="71"/>
      <c r="T881" s="71">
        <v>127346</v>
      </c>
      <c r="U881" s="71">
        <v>9</v>
      </c>
    </row>
    <row r="882" spans="1:21">
      <c r="A882" s="69">
        <v>2017</v>
      </c>
      <c r="B882" s="69" t="s">
        <v>190</v>
      </c>
      <c r="C882" s="69" t="s">
        <v>191</v>
      </c>
      <c r="D882" s="72" t="s">
        <v>181</v>
      </c>
      <c r="E882" s="70" t="s">
        <v>223</v>
      </c>
      <c r="F882" s="70" t="s">
        <v>224</v>
      </c>
      <c r="G882" s="70" t="s">
        <v>122</v>
      </c>
      <c r="H882" s="70" t="s">
        <v>184</v>
      </c>
      <c r="I882" s="70" t="s">
        <v>185</v>
      </c>
      <c r="J882" s="71">
        <v>121757</v>
      </c>
      <c r="K882" s="71">
        <v>294</v>
      </c>
      <c r="L882" s="75">
        <v>5</v>
      </c>
      <c r="M882" s="75">
        <v>299</v>
      </c>
      <c r="N882" s="69">
        <v>67</v>
      </c>
      <c r="O882" s="75">
        <v>12</v>
      </c>
      <c r="P882" s="75">
        <v>10</v>
      </c>
      <c r="Q882" s="71"/>
      <c r="R882" s="71"/>
      <c r="S882" s="71"/>
      <c r="T882" s="71">
        <v>596790</v>
      </c>
      <c r="U882" s="71">
        <v>22</v>
      </c>
    </row>
    <row r="883" spans="1:21">
      <c r="A883" s="69">
        <v>2017</v>
      </c>
      <c r="B883" s="69" t="s">
        <v>190</v>
      </c>
      <c r="C883" s="69" t="s">
        <v>191</v>
      </c>
      <c r="D883" s="70" t="s">
        <v>186</v>
      </c>
      <c r="E883" s="70" t="s">
        <v>225</v>
      </c>
      <c r="F883" s="70" t="s">
        <v>226</v>
      </c>
      <c r="G883" s="70" t="s">
        <v>122</v>
      </c>
      <c r="H883" s="70" t="s">
        <v>189</v>
      </c>
      <c r="I883" s="70" t="s">
        <v>169</v>
      </c>
      <c r="J883" s="71">
        <v>177287</v>
      </c>
      <c r="K883" s="71">
        <v>98</v>
      </c>
      <c r="L883" s="75">
        <v>176</v>
      </c>
      <c r="M883" s="75">
        <v>274</v>
      </c>
      <c r="N883" s="69">
        <v>39</v>
      </c>
      <c r="O883" s="75">
        <v>11</v>
      </c>
      <c r="P883" s="75">
        <v>18</v>
      </c>
      <c r="Q883" s="71"/>
      <c r="R883" s="71"/>
      <c r="S883" s="71"/>
      <c r="T883" s="71">
        <v>382267</v>
      </c>
      <c r="U883" s="71">
        <v>29</v>
      </c>
    </row>
    <row r="884" spans="1:21">
      <c r="A884" s="69">
        <v>2017</v>
      </c>
      <c r="B884" s="69" t="s">
        <v>227</v>
      </c>
      <c r="C884" s="69" t="s">
        <v>228</v>
      </c>
      <c r="D884" s="70" t="s">
        <v>465</v>
      </c>
      <c r="E884" s="70" t="s">
        <v>466</v>
      </c>
      <c r="F884" s="70" t="s">
        <v>504</v>
      </c>
      <c r="G884" s="70" t="s">
        <v>122</v>
      </c>
      <c r="H884" s="70" t="s">
        <v>123</v>
      </c>
      <c r="I884" s="70" t="s">
        <v>124</v>
      </c>
      <c r="J884" s="71">
        <v>17114</v>
      </c>
      <c r="K884" s="71">
        <v>76</v>
      </c>
      <c r="L884" s="75">
        <v>77</v>
      </c>
      <c r="M884" s="75">
        <v>153</v>
      </c>
      <c r="N884" s="69">
        <v>14</v>
      </c>
      <c r="O884" s="75">
        <v>7</v>
      </c>
      <c r="P884" s="75">
        <v>2</v>
      </c>
      <c r="Q884" s="71"/>
      <c r="R884" s="71"/>
      <c r="S884" s="71"/>
      <c r="T884" s="71">
        <v>53070</v>
      </c>
      <c r="U884" s="71">
        <v>9</v>
      </c>
    </row>
    <row r="885" spans="1:21">
      <c r="A885" s="69">
        <v>2017</v>
      </c>
      <c r="B885" s="69" t="s">
        <v>227</v>
      </c>
      <c r="C885" s="69" t="s">
        <v>228</v>
      </c>
      <c r="D885" s="70" t="s">
        <v>126</v>
      </c>
      <c r="E885" s="70" t="s">
        <v>232</v>
      </c>
      <c r="F885" s="70" t="s">
        <v>233</v>
      </c>
      <c r="G885" s="70" t="s">
        <v>122</v>
      </c>
      <c r="H885" s="70" t="s">
        <v>129</v>
      </c>
      <c r="I885" s="70" t="s">
        <v>130</v>
      </c>
      <c r="J885" s="71">
        <v>341999</v>
      </c>
      <c r="K885" s="71">
        <v>305</v>
      </c>
      <c r="L885" s="75">
        <v>306</v>
      </c>
      <c r="M885" s="75">
        <v>611</v>
      </c>
      <c r="N885" s="69">
        <v>77</v>
      </c>
      <c r="O885" s="75">
        <v>34</v>
      </c>
      <c r="P885" s="75">
        <v>35</v>
      </c>
      <c r="Q885" s="71"/>
      <c r="R885" s="71"/>
      <c r="S885" s="71"/>
      <c r="T885" s="71">
        <v>1381463</v>
      </c>
      <c r="U885" s="71">
        <v>69</v>
      </c>
    </row>
    <row r="886" spans="1:21">
      <c r="A886" s="69">
        <v>2017</v>
      </c>
      <c r="B886" s="69" t="s">
        <v>227</v>
      </c>
      <c r="C886" s="69" t="s">
        <v>228</v>
      </c>
      <c r="D886" s="72" t="s">
        <v>234</v>
      </c>
      <c r="E886" s="70" t="s">
        <v>235</v>
      </c>
      <c r="F886" s="70" t="s">
        <v>236</v>
      </c>
      <c r="G886" s="70" t="s">
        <v>122</v>
      </c>
      <c r="H886" s="70" t="s">
        <v>123</v>
      </c>
      <c r="I886" s="70" t="s">
        <v>124</v>
      </c>
      <c r="J886" s="71">
        <v>8139</v>
      </c>
      <c r="K886" s="71">
        <v>135</v>
      </c>
      <c r="L886" s="75">
        <v>76</v>
      </c>
      <c r="M886" s="75">
        <v>211</v>
      </c>
      <c r="N886" s="69">
        <v>13</v>
      </c>
      <c r="O886" s="75">
        <v>13</v>
      </c>
      <c r="P886" s="75">
        <v>1</v>
      </c>
      <c r="Q886" s="71"/>
      <c r="R886" s="71"/>
      <c r="S886" s="71"/>
      <c r="T886" s="71">
        <v>322364</v>
      </c>
      <c r="U886" s="71">
        <v>14</v>
      </c>
    </row>
    <row r="887" spans="1:21">
      <c r="A887" s="69">
        <v>2017</v>
      </c>
      <c r="B887" s="69" t="s">
        <v>227</v>
      </c>
      <c r="C887" s="69" t="s">
        <v>228</v>
      </c>
      <c r="D887" s="70" t="s">
        <v>505</v>
      </c>
      <c r="E887" s="70" t="s">
        <v>506</v>
      </c>
      <c r="F887" s="70" t="s">
        <v>507</v>
      </c>
      <c r="G887" s="70" t="s">
        <v>122</v>
      </c>
      <c r="H887" s="70" t="s">
        <v>123</v>
      </c>
      <c r="I887" s="70" t="s">
        <v>124</v>
      </c>
      <c r="J887" s="71">
        <v>143</v>
      </c>
      <c r="K887" s="71">
        <v>31</v>
      </c>
      <c r="L887" s="75">
        <v>11</v>
      </c>
      <c r="M887" s="75">
        <v>42</v>
      </c>
      <c r="N887" s="69"/>
      <c r="O887" s="75"/>
      <c r="P887" s="75"/>
      <c r="Q887" s="71"/>
      <c r="R887" s="71"/>
      <c r="S887" s="71"/>
      <c r="T887" s="71">
        <v>34427</v>
      </c>
      <c r="U887" s="71">
        <v>3</v>
      </c>
    </row>
    <row r="888" spans="1:21">
      <c r="A888" s="69">
        <v>2017</v>
      </c>
      <c r="B888" s="69" t="s">
        <v>227</v>
      </c>
      <c r="C888" s="69" t="s">
        <v>228</v>
      </c>
      <c r="D888" s="70" t="s">
        <v>200</v>
      </c>
      <c r="E888" s="70" t="s">
        <v>237</v>
      </c>
      <c r="F888" s="70" t="s">
        <v>238</v>
      </c>
      <c r="G888" s="70" t="s">
        <v>122</v>
      </c>
      <c r="H888" s="70" t="s">
        <v>123</v>
      </c>
      <c r="I888" s="70" t="s">
        <v>124</v>
      </c>
      <c r="J888" s="71">
        <v>9053</v>
      </c>
      <c r="K888" s="71">
        <v>18</v>
      </c>
      <c r="L888" s="75">
        <v>47</v>
      </c>
      <c r="M888" s="75">
        <v>65</v>
      </c>
      <c r="N888" s="69">
        <v>9</v>
      </c>
      <c r="O888" s="75">
        <v>5</v>
      </c>
      <c r="P888" s="75">
        <v>1</v>
      </c>
      <c r="Q888" s="71"/>
      <c r="R888" s="71"/>
      <c r="S888" s="71"/>
      <c r="T888" s="71">
        <v>69420</v>
      </c>
      <c r="U888" s="71">
        <v>6</v>
      </c>
    </row>
    <row r="889" spans="1:21">
      <c r="A889" s="69">
        <v>2017</v>
      </c>
      <c r="B889" s="69" t="s">
        <v>227</v>
      </c>
      <c r="C889" s="69" t="s">
        <v>228</v>
      </c>
      <c r="D889" s="70" t="s">
        <v>134</v>
      </c>
      <c r="E889" s="70" t="s">
        <v>242</v>
      </c>
      <c r="F889" s="70" t="s">
        <v>243</v>
      </c>
      <c r="G889" s="70" t="s">
        <v>122</v>
      </c>
      <c r="H889" s="70" t="s">
        <v>471</v>
      </c>
      <c r="I889" s="70" t="s">
        <v>124</v>
      </c>
      <c r="J889" s="71">
        <v>1130</v>
      </c>
      <c r="K889" s="71">
        <v>57</v>
      </c>
      <c r="L889" s="75">
        <v>45</v>
      </c>
      <c r="M889" s="75">
        <v>102</v>
      </c>
      <c r="N889" s="69">
        <v>8</v>
      </c>
      <c r="O889" s="75">
        <v>5</v>
      </c>
      <c r="P889" s="75">
        <v>1</v>
      </c>
      <c r="Q889" s="71"/>
      <c r="R889" s="71"/>
      <c r="S889" s="71"/>
      <c r="T889" s="71">
        <v>334714</v>
      </c>
      <c r="U889" s="71">
        <v>6</v>
      </c>
    </row>
    <row r="890" spans="1:21">
      <c r="A890" s="69">
        <v>2017</v>
      </c>
      <c r="B890" s="69" t="s">
        <v>227</v>
      </c>
      <c r="C890" s="69" t="s">
        <v>228</v>
      </c>
      <c r="D890" s="70" t="s">
        <v>137</v>
      </c>
      <c r="E890" s="70" t="s">
        <v>244</v>
      </c>
      <c r="F890" s="70" t="s">
        <v>245</v>
      </c>
      <c r="G890" s="70" t="s">
        <v>122</v>
      </c>
      <c r="H890" s="70" t="s">
        <v>123</v>
      </c>
      <c r="I890" s="70" t="s">
        <v>124</v>
      </c>
      <c r="J890" s="71">
        <v>69697</v>
      </c>
      <c r="K890" s="71">
        <v>49</v>
      </c>
      <c r="L890" s="75">
        <v>133</v>
      </c>
      <c r="M890" s="75">
        <v>182</v>
      </c>
      <c r="N890" s="69">
        <v>18</v>
      </c>
      <c r="O890" s="75">
        <v>6</v>
      </c>
      <c r="P890" s="75">
        <v>3</v>
      </c>
      <c r="Q890" s="71"/>
      <c r="R890" s="71"/>
      <c r="S890" s="71"/>
      <c r="T890" s="71">
        <v>86971</v>
      </c>
      <c r="U890" s="71">
        <v>9</v>
      </c>
    </row>
    <row r="891" spans="1:21">
      <c r="A891" s="69">
        <v>2017</v>
      </c>
      <c r="B891" s="69" t="s">
        <v>227</v>
      </c>
      <c r="C891" s="69" t="s">
        <v>228</v>
      </c>
      <c r="D891" s="70" t="s">
        <v>249</v>
      </c>
      <c r="E891" s="70" t="s">
        <v>250</v>
      </c>
      <c r="F891" s="70" t="s">
        <v>251</v>
      </c>
      <c r="G891" s="70" t="s">
        <v>122</v>
      </c>
      <c r="H891" s="70" t="s">
        <v>208</v>
      </c>
      <c r="I891" s="70" t="s">
        <v>185</v>
      </c>
      <c r="J891" s="71">
        <v>184699</v>
      </c>
      <c r="K891" s="71">
        <v>375</v>
      </c>
      <c r="L891" s="75">
        <v>258</v>
      </c>
      <c r="M891" s="75">
        <v>633</v>
      </c>
      <c r="N891" s="69">
        <v>78</v>
      </c>
      <c r="O891" s="75">
        <v>31</v>
      </c>
      <c r="P891" s="75">
        <v>15</v>
      </c>
      <c r="Q891" s="71"/>
      <c r="R891" s="71"/>
      <c r="S891" s="71"/>
      <c r="T891" s="71">
        <v>647649</v>
      </c>
      <c r="U891" s="71">
        <v>46</v>
      </c>
    </row>
    <row r="892" spans="1:21">
      <c r="A892" s="69">
        <v>2017</v>
      </c>
      <c r="B892" s="69" t="s">
        <v>227</v>
      </c>
      <c r="C892" s="69" t="s">
        <v>228</v>
      </c>
      <c r="D892" s="70" t="s">
        <v>252</v>
      </c>
      <c r="E892" s="70" t="s">
        <v>253</v>
      </c>
      <c r="F892" s="70" t="s">
        <v>254</v>
      </c>
      <c r="G892" s="70" t="s">
        <v>122</v>
      </c>
      <c r="H892" s="70" t="s">
        <v>123</v>
      </c>
      <c r="I892" s="70" t="s">
        <v>124</v>
      </c>
      <c r="J892" s="71">
        <v>6270</v>
      </c>
      <c r="K892" s="71">
        <v>21</v>
      </c>
      <c r="L892" s="75">
        <v>44</v>
      </c>
      <c r="M892" s="75">
        <v>65</v>
      </c>
      <c r="N892" s="69">
        <v>3</v>
      </c>
      <c r="O892" s="75">
        <v>4</v>
      </c>
      <c r="P892" s="75">
        <v>1</v>
      </c>
      <c r="Q892" s="71"/>
      <c r="R892" s="71"/>
      <c r="S892" s="71"/>
      <c r="T892" s="71">
        <v>29221</v>
      </c>
      <c r="U892" s="71">
        <v>5</v>
      </c>
    </row>
    <row r="893" spans="1:21">
      <c r="A893" s="69">
        <v>2017</v>
      </c>
      <c r="B893" s="69" t="s">
        <v>227</v>
      </c>
      <c r="C893" s="69" t="s">
        <v>228</v>
      </c>
      <c r="D893" s="70" t="s">
        <v>255</v>
      </c>
      <c r="E893" s="70" t="s">
        <v>256</v>
      </c>
      <c r="F893" s="70" t="s">
        <v>257</v>
      </c>
      <c r="G893" s="70" t="s">
        <v>122</v>
      </c>
      <c r="H893" s="70" t="s">
        <v>123</v>
      </c>
      <c r="I893" s="70" t="s">
        <v>124</v>
      </c>
      <c r="J893" s="71">
        <v>151310</v>
      </c>
      <c r="K893" s="71">
        <v>345</v>
      </c>
      <c r="L893" s="75">
        <v>252</v>
      </c>
      <c r="M893" s="75">
        <v>597</v>
      </c>
      <c r="N893" s="69">
        <v>105</v>
      </c>
      <c r="O893" s="75">
        <v>15</v>
      </c>
      <c r="P893" s="75">
        <v>23</v>
      </c>
      <c r="Q893" s="71"/>
      <c r="R893" s="71"/>
      <c r="S893" s="71"/>
      <c r="T893" s="71">
        <v>557495</v>
      </c>
      <c r="U893" s="71">
        <v>38</v>
      </c>
    </row>
    <row r="894" spans="1:21">
      <c r="A894" s="69">
        <v>2017</v>
      </c>
      <c r="B894" s="69" t="s">
        <v>227</v>
      </c>
      <c r="C894" s="69" t="s">
        <v>228</v>
      </c>
      <c r="D894" s="70" t="s">
        <v>143</v>
      </c>
      <c r="E894" s="70" t="s">
        <v>258</v>
      </c>
      <c r="F894" s="70" t="s">
        <v>259</v>
      </c>
      <c r="G894" s="70" t="s">
        <v>122</v>
      </c>
      <c r="H894" s="70" t="s">
        <v>146</v>
      </c>
      <c r="I894" s="70" t="s">
        <v>130</v>
      </c>
      <c r="J894" s="71">
        <v>239958</v>
      </c>
      <c r="K894" s="71">
        <v>128</v>
      </c>
      <c r="L894" s="75">
        <v>275</v>
      </c>
      <c r="M894" s="75">
        <v>403</v>
      </c>
      <c r="N894" s="69">
        <v>38</v>
      </c>
      <c r="O894" s="75">
        <v>26</v>
      </c>
      <c r="P894" s="75">
        <v>10</v>
      </c>
      <c r="Q894" s="71"/>
      <c r="R894" s="71"/>
      <c r="S894" s="71"/>
      <c r="T894" s="71">
        <v>646566</v>
      </c>
      <c r="U894" s="71">
        <v>36</v>
      </c>
    </row>
    <row r="895" spans="1:21">
      <c r="A895" s="69">
        <v>2017</v>
      </c>
      <c r="B895" s="69" t="s">
        <v>227</v>
      </c>
      <c r="C895" s="69" t="s">
        <v>228</v>
      </c>
      <c r="D895" s="70" t="s">
        <v>260</v>
      </c>
      <c r="E895" s="70" t="s">
        <v>261</v>
      </c>
      <c r="F895" s="70" t="s">
        <v>262</v>
      </c>
      <c r="G895" s="70" t="s">
        <v>122</v>
      </c>
      <c r="H895" s="70" t="s">
        <v>123</v>
      </c>
      <c r="I895" s="70" t="s">
        <v>124</v>
      </c>
      <c r="J895" s="71">
        <v>100</v>
      </c>
      <c r="K895" s="71">
        <v>10</v>
      </c>
      <c r="L895" s="75">
        <v>4</v>
      </c>
      <c r="M895" s="75">
        <v>14</v>
      </c>
      <c r="N895" s="69"/>
      <c r="O895" s="75">
        <v>1</v>
      </c>
      <c r="P895" s="75"/>
      <c r="Q895" s="71"/>
      <c r="R895" s="71"/>
      <c r="S895" s="71"/>
      <c r="T895" s="71">
        <v>21066</v>
      </c>
      <c r="U895" s="71">
        <v>1</v>
      </c>
    </row>
    <row r="896" spans="1:21">
      <c r="A896" s="69">
        <v>2017</v>
      </c>
      <c r="B896" s="69" t="s">
        <v>227</v>
      </c>
      <c r="C896" s="69" t="s">
        <v>228</v>
      </c>
      <c r="D896" s="70" t="s">
        <v>150</v>
      </c>
      <c r="E896" s="70" t="s">
        <v>264</v>
      </c>
      <c r="F896" s="70" t="s">
        <v>265</v>
      </c>
      <c r="G896" s="70" t="s">
        <v>122</v>
      </c>
      <c r="H896" s="70" t="s">
        <v>153</v>
      </c>
      <c r="I896" s="70" t="s">
        <v>154</v>
      </c>
      <c r="J896" s="71">
        <v>24565</v>
      </c>
      <c r="K896" s="71">
        <v>81</v>
      </c>
      <c r="L896" s="75">
        <v>134</v>
      </c>
      <c r="M896" s="75">
        <v>215</v>
      </c>
      <c r="N896" s="69">
        <v>21</v>
      </c>
      <c r="O896" s="75">
        <v>14</v>
      </c>
      <c r="P896" s="75">
        <v>5</v>
      </c>
      <c r="Q896" s="71"/>
      <c r="R896" s="71"/>
      <c r="S896" s="71"/>
      <c r="T896" s="71">
        <v>132734</v>
      </c>
      <c r="U896" s="71">
        <v>19</v>
      </c>
    </row>
    <row r="897" spans="1:21">
      <c r="A897" s="69">
        <v>2017</v>
      </c>
      <c r="B897" s="69" t="s">
        <v>227</v>
      </c>
      <c r="C897" s="69" t="s">
        <v>228</v>
      </c>
      <c r="D897" s="70" t="s">
        <v>217</v>
      </c>
      <c r="E897" s="70" t="s">
        <v>266</v>
      </c>
      <c r="F897" s="70" t="s">
        <v>267</v>
      </c>
      <c r="G897" s="70" t="s">
        <v>122</v>
      </c>
      <c r="H897" s="70" t="s">
        <v>220</v>
      </c>
      <c r="I897" s="70" t="s">
        <v>85</v>
      </c>
      <c r="J897" s="71">
        <v>44782</v>
      </c>
      <c r="K897" s="71">
        <v>123</v>
      </c>
      <c r="L897" s="75">
        <v>4</v>
      </c>
      <c r="M897" s="75">
        <v>127</v>
      </c>
      <c r="N897" s="69">
        <v>14</v>
      </c>
      <c r="O897" s="75">
        <v>6</v>
      </c>
      <c r="P897" s="75">
        <v>7</v>
      </c>
      <c r="Q897" s="71"/>
      <c r="R897" s="71"/>
      <c r="S897" s="71"/>
      <c r="T897" s="71">
        <v>324512</v>
      </c>
      <c r="U897" s="71">
        <v>13</v>
      </c>
    </row>
    <row r="898" spans="1:21">
      <c r="A898" s="69">
        <v>2017</v>
      </c>
      <c r="B898" s="69" t="s">
        <v>227</v>
      </c>
      <c r="C898" s="69" t="s">
        <v>228</v>
      </c>
      <c r="D898" s="70" t="s">
        <v>268</v>
      </c>
      <c r="E898" s="70" t="s">
        <v>269</v>
      </c>
      <c r="F898" s="70" t="s">
        <v>270</v>
      </c>
      <c r="G898" s="70" t="s">
        <v>122</v>
      </c>
      <c r="H898" s="70" t="s">
        <v>123</v>
      </c>
      <c r="I898" s="70" t="s">
        <v>124</v>
      </c>
      <c r="J898" s="71">
        <v>3498</v>
      </c>
      <c r="K898" s="71">
        <v>21</v>
      </c>
      <c r="L898" s="75">
        <v>22</v>
      </c>
      <c r="M898" s="75">
        <v>43</v>
      </c>
      <c r="N898" s="69"/>
      <c r="O898" s="75">
        <v>4</v>
      </c>
      <c r="P898" s="75"/>
      <c r="Q898" s="71"/>
      <c r="R898" s="71"/>
      <c r="S898" s="71"/>
      <c r="T898" s="71">
        <v>18251</v>
      </c>
      <c r="U898" s="71">
        <v>4</v>
      </c>
    </row>
    <row r="899" spans="1:21">
      <c r="A899" s="69">
        <v>2017</v>
      </c>
      <c r="B899" s="69" t="s">
        <v>227</v>
      </c>
      <c r="C899" s="69" t="s">
        <v>228</v>
      </c>
      <c r="D899" s="72" t="s">
        <v>271</v>
      </c>
      <c r="E899" s="70" t="s">
        <v>272</v>
      </c>
      <c r="F899" s="70" t="s">
        <v>273</v>
      </c>
      <c r="G899" s="70" t="s">
        <v>122</v>
      </c>
      <c r="H899" s="70" t="s">
        <v>123</v>
      </c>
      <c r="I899" s="70" t="s">
        <v>124</v>
      </c>
      <c r="J899" s="71">
        <v>23</v>
      </c>
      <c r="K899" s="71">
        <v>39</v>
      </c>
      <c r="L899" s="75">
        <v>5</v>
      </c>
      <c r="M899" s="75">
        <v>44</v>
      </c>
      <c r="N899" s="69"/>
      <c r="O899" s="75">
        <v>1</v>
      </c>
      <c r="P899" s="75"/>
      <c r="Q899" s="71"/>
      <c r="R899" s="71"/>
      <c r="S899" s="71"/>
      <c r="T899" s="71">
        <v>136186</v>
      </c>
      <c r="U899" s="71">
        <v>1</v>
      </c>
    </row>
    <row r="900" spans="1:21">
      <c r="A900" s="69">
        <v>2017</v>
      </c>
      <c r="B900" s="69" t="s">
        <v>227</v>
      </c>
      <c r="C900" s="69" t="s">
        <v>228</v>
      </c>
      <c r="D900" s="70" t="s">
        <v>274</v>
      </c>
      <c r="E900" s="70" t="s">
        <v>275</v>
      </c>
      <c r="F900" s="70" t="s">
        <v>276</v>
      </c>
      <c r="G900" s="70" t="s">
        <v>122</v>
      </c>
      <c r="H900" s="70" t="s">
        <v>123</v>
      </c>
      <c r="I900" s="70" t="s">
        <v>124</v>
      </c>
      <c r="J900" s="71">
        <v>488583</v>
      </c>
      <c r="K900" s="71">
        <v>145</v>
      </c>
      <c r="L900" s="75">
        <v>577</v>
      </c>
      <c r="M900" s="75">
        <v>722</v>
      </c>
      <c r="N900" s="69">
        <v>105</v>
      </c>
      <c r="O900" s="75">
        <v>25</v>
      </c>
      <c r="P900" s="75">
        <v>102</v>
      </c>
      <c r="Q900" s="71"/>
      <c r="R900" s="71"/>
      <c r="S900" s="71"/>
      <c r="T900" s="71">
        <v>62123</v>
      </c>
      <c r="U900" s="71">
        <v>127</v>
      </c>
    </row>
    <row r="901" spans="1:21">
      <c r="A901" s="69">
        <v>2017</v>
      </c>
      <c r="B901" s="69" t="s">
        <v>227</v>
      </c>
      <c r="C901" s="69" t="s">
        <v>228</v>
      </c>
      <c r="D901" s="70" t="s">
        <v>165</v>
      </c>
      <c r="E901" s="70" t="s">
        <v>277</v>
      </c>
      <c r="F901" s="70" t="s">
        <v>168</v>
      </c>
      <c r="G901" s="70" t="s">
        <v>122</v>
      </c>
      <c r="H901" s="70" t="s">
        <v>168</v>
      </c>
      <c r="I901" s="70" t="s">
        <v>169</v>
      </c>
      <c r="J901" s="71">
        <v>43230</v>
      </c>
      <c r="K901" s="71">
        <v>59</v>
      </c>
      <c r="L901" s="75">
        <v>76</v>
      </c>
      <c r="M901" s="75">
        <v>135</v>
      </c>
      <c r="N901" s="69">
        <v>8</v>
      </c>
      <c r="O901" s="75">
        <v>5</v>
      </c>
      <c r="P901" s="75">
        <v>2</v>
      </c>
      <c r="Q901" s="71"/>
      <c r="R901" s="71"/>
      <c r="S901" s="71"/>
      <c r="T901" s="71">
        <v>152205</v>
      </c>
      <c r="U901" s="71">
        <v>7</v>
      </c>
    </row>
    <row r="902" spans="1:21">
      <c r="A902" s="69">
        <v>2017</v>
      </c>
      <c r="B902" s="69" t="s">
        <v>227</v>
      </c>
      <c r="C902" s="69" t="s">
        <v>228</v>
      </c>
      <c r="D902" s="70" t="s">
        <v>170</v>
      </c>
      <c r="E902" s="70" t="s">
        <v>278</v>
      </c>
      <c r="F902" s="70" t="s">
        <v>279</v>
      </c>
      <c r="G902" s="70" t="s">
        <v>122</v>
      </c>
      <c r="H902" s="70" t="s">
        <v>173</v>
      </c>
      <c r="I902" s="70" t="s">
        <v>91</v>
      </c>
      <c r="J902" s="71">
        <v>313909</v>
      </c>
      <c r="K902" s="71">
        <v>272</v>
      </c>
      <c r="L902" s="75">
        <v>385</v>
      </c>
      <c r="M902" s="75">
        <v>657</v>
      </c>
      <c r="N902" s="69">
        <v>151</v>
      </c>
      <c r="O902" s="75">
        <v>34</v>
      </c>
      <c r="P902" s="75">
        <v>18</v>
      </c>
      <c r="Q902" s="71"/>
      <c r="R902" s="71"/>
      <c r="S902" s="71"/>
      <c r="T902" s="71">
        <v>1481711</v>
      </c>
      <c r="U902" s="80">
        <v>52</v>
      </c>
    </row>
    <row r="903" spans="1:21">
      <c r="A903" s="69">
        <v>2017</v>
      </c>
      <c r="B903" s="69" t="s">
        <v>227</v>
      </c>
      <c r="C903" s="69" t="s">
        <v>228</v>
      </c>
      <c r="D903" s="72" t="s">
        <v>280</v>
      </c>
      <c r="E903" s="70" t="s">
        <v>281</v>
      </c>
      <c r="F903" s="70" t="s">
        <v>282</v>
      </c>
      <c r="G903" s="70" t="s">
        <v>122</v>
      </c>
      <c r="H903" s="70" t="s">
        <v>123</v>
      </c>
      <c r="I903" s="70" t="s">
        <v>124</v>
      </c>
      <c r="J903" s="71">
        <v>62793</v>
      </c>
      <c r="K903" s="71">
        <v>40</v>
      </c>
      <c r="L903" s="75">
        <v>29</v>
      </c>
      <c r="M903" s="75">
        <v>69</v>
      </c>
      <c r="N903" s="69">
        <v>5</v>
      </c>
      <c r="O903" s="75">
        <v>4</v>
      </c>
      <c r="P903" s="75"/>
      <c r="Q903" s="71"/>
      <c r="R903" s="71"/>
      <c r="S903" s="71"/>
      <c r="T903" s="71">
        <v>35227</v>
      </c>
      <c r="U903" s="71">
        <v>4</v>
      </c>
    </row>
    <row r="904" spans="1:21">
      <c r="A904" s="69">
        <v>2017</v>
      </c>
      <c r="B904" s="69" t="s">
        <v>227</v>
      </c>
      <c r="C904" s="69" t="s">
        <v>228</v>
      </c>
      <c r="D904" s="70" t="s">
        <v>473</v>
      </c>
      <c r="E904" s="70" t="s">
        <v>474</v>
      </c>
      <c r="F904" s="70" t="s">
        <v>475</v>
      </c>
      <c r="G904" s="70" t="s">
        <v>122</v>
      </c>
      <c r="H904" s="70" t="s">
        <v>476</v>
      </c>
      <c r="I904" s="70" t="s">
        <v>477</v>
      </c>
      <c r="J904" s="71">
        <v>297891</v>
      </c>
      <c r="K904" s="71">
        <v>382</v>
      </c>
      <c r="L904" s="75">
        <v>538</v>
      </c>
      <c r="M904" s="75">
        <v>920</v>
      </c>
      <c r="N904" s="69">
        <v>244</v>
      </c>
      <c r="O904" s="75">
        <v>46</v>
      </c>
      <c r="P904" s="75">
        <v>35</v>
      </c>
      <c r="Q904" s="71">
        <v>1</v>
      </c>
      <c r="R904" s="71"/>
      <c r="S904" s="71"/>
      <c r="T904" s="71">
        <v>1088903</v>
      </c>
      <c r="U904" s="71">
        <v>82</v>
      </c>
    </row>
    <row r="905" spans="1:21">
      <c r="A905" s="69">
        <v>2017</v>
      </c>
      <c r="B905" s="69" t="s">
        <v>227</v>
      </c>
      <c r="C905" s="69" t="s">
        <v>228</v>
      </c>
      <c r="D905" s="70" t="s">
        <v>177</v>
      </c>
      <c r="E905" s="70" t="s">
        <v>484</v>
      </c>
      <c r="F905" s="70" t="s">
        <v>485</v>
      </c>
      <c r="G905" s="70" t="s">
        <v>122</v>
      </c>
      <c r="H905" s="70" t="s">
        <v>180</v>
      </c>
      <c r="I905" s="70" t="s">
        <v>91</v>
      </c>
      <c r="J905" s="71">
        <v>16177</v>
      </c>
      <c r="K905" s="71">
        <v>89</v>
      </c>
      <c r="L905" s="75">
        <v>16</v>
      </c>
      <c r="M905" s="75">
        <v>105</v>
      </c>
      <c r="N905" s="69">
        <v>8</v>
      </c>
      <c r="O905" s="75">
        <v>5</v>
      </c>
      <c r="P905" s="75">
        <v>2</v>
      </c>
      <c r="Q905" s="71"/>
      <c r="R905" s="71"/>
      <c r="S905" s="71"/>
      <c r="T905" s="71">
        <v>286286</v>
      </c>
      <c r="U905" s="71">
        <v>7</v>
      </c>
    </row>
    <row r="906" spans="1:21">
      <c r="A906" s="69">
        <v>2017</v>
      </c>
      <c r="B906" s="69" t="s">
        <v>227</v>
      </c>
      <c r="C906" s="69" t="s">
        <v>228</v>
      </c>
      <c r="D906" s="70" t="s">
        <v>283</v>
      </c>
      <c r="E906" s="70" t="s">
        <v>284</v>
      </c>
      <c r="F906" s="70" t="s">
        <v>285</v>
      </c>
      <c r="G906" s="70" t="s">
        <v>122</v>
      </c>
      <c r="H906" s="70" t="s">
        <v>123</v>
      </c>
      <c r="I906" s="70" t="s">
        <v>124</v>
      </c>
      <c r="J906" s="71">
        <v>1754</v>
      </c>
      <c r="K906" s="71">
        <v>77</v>
      </c>
      <c r="L906" s="75">
        <v>26</v>
      </c>
      <c r="M906" s="75">
        <v>103</v>
      </c>
      <c r="N906" s="69">
        <v>3</v>
      </c>
      <c r="O906" s="75">
        <v>1</v>
      </c>
      <c r="P906" s="75">
        <v>1</v>
      </c>
      <c r="Q906" s="71"/>
      <c r="R906" s="71"/>
      <c r="S906" s="71"/>
      <c r="T906" s="71">
        <v>181721</v>
      </c>
      <c r="U906" s="71">
        <v>2</v>
      </c>
    </row>
    <row r="907" spans="1:21">
      <c r="A907" s="69">
        <v>2017</v>
      </c>
      <c r="B907" s="69" t="s">
        <v>227</v>
      </c>
      <c r="C907" s="69" t="s">
        <v>228</v>
      </c>
      <c r="D907" s="72" t="s">
        <v>181</v>
      </c>
      <c r="E907" s="70" t="s">
        <v>286</v>
      </c>
      <c r="F907" s="70" t="s">
        <v>287</v>
      </c>
      <c r="G907" s="70" t="s">
        <v>122</v>
      </c>
      <c r="H907" s="70" t="s">
        <v>184</v>
      </c>
      <c r="I907" s="70" t="s">
        <v>185</v>
      </c>
      <c r="J907" s="71">
        <v>455422</v>
      </c>
      <c r="K907" s="71">
        <v>650</v>
      </c>
      <c r="L907" s="75">
        <v>609</v>
      </c>
      <c r="M907" s="75">
        <v>1259</v>
      </c>
      <c r="N907" s="69">
        <v>121</v>
      </c>
      <c r="O907" s="75">
        <v>46</v>
      </c>
      <c r="P907" s="75">
        <v>23</v>
      </c>
      <c r="Q907" s="71"/>
      <c r="R907" s="71"/>
      <c r="S907" s="71"/>
      <c r="T907" s="71">
        <v>1661653</v>
      </c>
      <c r="U907" s="71">
        <v>69</v>
      </c>
    </row>
    <row r="908" spans="1:21">
      <c r="A908" s="69">
        <v>2017</v>
      </c>
      <c r="B908" s="69" t="s">
        <v>227</v>
      </c>
      <c r="C908" s="69" t="s">
        <v>228</v>
      </c>
      <c r="D908" s="70" t="s">
        <v>288</v>
      </c>
      <c r="E908" s="70" t="s">
        <v>289</v>
      </c>
      <c r="F908" s="70" t="s">
        <v>290</v>
      </c>
      <c r="G908" s="70" t="s">
        <v>122</v>
      </c>
      <c r="H908" s="70" t="s">
        <v>161</v>
      </c>
      <c r="I908" s="70" t="s">
        <v>130</v>
      </c>
      <c r="J908" s="71">
        <v>384670</v>
      </c>
      <c r="K908" s="71">
        <v>380</v>
      </c>
      <c r="L908" s="75">
        <v>407</v>
      </c>
      <c r="M908" s="75">
        <v>787</v>
      </c>
      <c r="N908" s="69">
        <v>78</v>
      </c>
      <c r="O908" s="75">
        <v>41</v>
      </c>
      <c r="P908" s="75">
        <v>19</v>
      </c>
      <c r="Q908" s="71"/>
      <c r="R908" s="71"/>
      <c r="S908" s="71"/>
      <c r="T908" s="71">
        <v>994029</v>
      </c>
      <c r="U908" s="71">
        <v>60</v>
      </c>
    </row>
    <row r="909" spans="1:21">
      <c r="A909" s="69">
        <v>2017</v>
      </c>
      <c r="B909" s="69" t="s">
        <v>227</v>
      </c>
      <c r="C909" s="69" t="s">
        <v>228</v>
      </c>
      <c r="D909" s="70" t="s">
        <v>508</v>
      </c>
      <c r="E909" s="70" t="s">
        <v>509</v>
      </c>
      <c r="F909" s="70" t="s">
        <v>510</v>
      </c>
      <c r="G909" s="70" t="s">
        <v>122</v>
      </c>
      <c r="H909" s="70" t="s">
        <v>123</v>
      </c>
      <c r="I909" s="70" t="s">
        <v>124</v>
      </c>
      <c r="J909" s="71">
        <v>12</v>
      </c>
      <c r="K909" s="71">
        <v>17</v>
      </c>
      <c r="L909" s="75">
        <v>13</v>
      </c>
      <c r="M909" s="75">
        <v>30</v>
      </c>
      <c r="N909" s="69"/>
      <c r="O909" s="75"/>
      <c r="P909" s="75"/>
      <c r="Q909" s="71"/>
      <c r="R909" s="71"/>
      <c r="S909" s="71"/>
      <c r="T909" s="71">
        <v>23952</v>
      </c>
      <c r="U909" s="71">
        <v>1</v>
      </c>
    </row>
    <row r="910" spans="1:21">
      <c r="A910" s="69">
        <v>2017</v>
      </c>
      <c r="B910" s="69" t="s">
        <v>227</v>
      </c>
      <c r="C910" s="69" t="s">
        <v>228</v>
      </c>
      <c r="D910" s="70" t="s">
        <v>186</v>
      </c>
      <c r="E910" s="70" t="s">
        <v>291</v>
      </c>
      <c r="F910" s="70" t="s">
        <v>292</v>
      </c>
      <c r="G910" s="70" t="s">
        <v>122</v>
      </c>
      <c r="H910" s="70" t="s">
        <v>189</v>
      </c>
      <c r="I910" s="70" t="s">
        <v>169</v>
      </c>
      <c r="J910" s="71">
        <v>101779</v>
      </c>
      <c r="K910" s="71">
        <v>21</v>
      </c>
      <c r="L910" s="75">
        <v>179</v>
      </c>
      <c r="M910" s="75">
        <v>200</v>
      </c>
      <c r="N910" s="69">
        <v>20</v>
      </c>
      <c r="O910" s="75">
        <v>9</v>
      </c>
      <c r="P910" s="75">
        <v>2</v>
      </c>
      <c r="Q910" s="71"/>
      <c r="R910" s="71"/>
      <c r="S910" s="71"/>
      <c r="T910" s="71">
        <v>188835</v>
      </c>
      <c r="U910" s="71">
        <v>11</v>
      </c>
    </row>
    <row r="911" spans="1:21">
      <c r="A911" s="69">
        <v>2017</v>
      </c>
      <c r="B911" s="69" t="s">
        <v>227</v>
      </c>
      <c r="C911" s="69" t="s">
        <v>228</v>
      </c>
      <c r="D911" s="70" t="s">
        <v>293</v>
      </c>
      <c r="E911" s="70" t="s">
        <v>294</v>
      </c>
      <c r="F911" s="70" t="s">
        <v>295</v>
      </c>
      <c r="G911" s="70" t="s">
        <v>122</v>
      </c>
      <c r="H911" s="70" t="s">
        <v>123</v>
      </c>
      <c r="I911" s="70" t="s">
        <v>124</v>
      </c>
      <c r="J911" s="71">
        <v>8592</v>
      </c>
      <c r="K911" s="71">
        <v>39</v>
      </c>
      <c r="L911" s="75">
        <v>70</v>
      </c>
      <c r="M911" s="75">
        <v>109</v>
      </c>
      <c r="N911" s="69">
        <v>3</v>
      </c>
      <c r="O911" s="75">
        <v>3</v>
      </c>
      <c r="P911" s="75"/>
      <c r="Q911" s="71"/>
      <c r="R911" s="71"/>
      <c r="S911" s="71"/>
      <c r="T911" s="71">
        <v>63008</v>
      </c>
      <c r="U911" s="71">
        <v>3</v>
      </c>
    </row>
    <row r="912" spans="1:21">
      <c r="A912" s="69">
        <v>2017</v>
      </c>
      <c r="B912" s="69" t="s">
        <v>296</v>
      </c>
      <c r="C912" s="69" t="s">
        <v>297</v>
      </c>
      <c r="D912" s="72" t="s">
        <v>126</v>
      </c>
      <c r="E912" s="70" t="s">
        <v>500</v>
      </c>
      <c r="F912" s="70" t="s">
        <v>501</v>
      </c>
      <c r="G912" s="70" t="s">
        <v>122</v>
      </c>
      <c r="H912" s="70" t="s">
        <v>129</v>
      </c>
      <c r="I912" s="70" t="s">
        <v>130</v>
      </c>
      <c r="J912" s="71">
        <v>6549</v>
      </c>
      <c r="K912" s="71">
        <v>17</v>
      </c>
      <c r="L912" s="71">
        <v>15</v>
      </c>
      <c r="M912" s="75">
        <v>32</v>
      </c>
      <c r="N912" s="69">
        <v>1</v>
      </c>
      <c r="O912" s="75"/>
      <c r="P912" s="75"/>
      <c r="Q912" s="71"/>
      <c r="R912" s="71"/>
      <c r="S912" s="71"/>
      <c r="T912" s="71">
        <v>27634</v>
      </c>
      <c r="U912" s="71">
        <v>1</v>
      </c>
    </row>
    <row r="913" spans="1:21">
      <c r="A913" s="69">
        <v>2017</v>
      </c>
      <c r="B913" s="69" t="s">
        <v>296</v>
      </c>
      <c r="C913" s="69" t="s">
        <v>297</v>
      </c>
      <c r="D913" s="70" t="s">
        <v>298</v>
      </c>
      <c r="E913" s="70" t="s">
        <v>299</v>
      </c>
      <c r="F913" s="70" t="s">
        <v>300</v>
      </c>
      <c r="G913" s="70" t="s">
        <v>122</v>
      </c>
      <c r="H913" s="70" t="s">
        <v>123</v>
      </c>
      <c r="I913" s="70" t="s">
        <v>124</v>
      </c>
      <c r="J913" s="71">
        <v>54143</v>
      </c>
      <c r="K913" s="71">
        <v>61</v>
      </c>
      <c r="L913" s="75">
        <v>107</v>
      </c>
      <c r="M913" s="75">
        <v>168</v>
      </c>
      <c r="N913" s="69">
        <v>19</v>
      </c>
      <c r="O913" s="75">
        <v>6</v>
      </c>
      <c r="P913" s="75">
        <v>7</v>
      </c>
      <c r="Q913" s="71"/>
      <c r="R913" s="71"/>
      <c r="S913" s="71"/>
      <c r="T913" s="71">
        <v>45406</v>
      </c>
      <c r="U913" s="71">
        <v>13</v>
      </c>
    </row>
    <row r="914" spans="1:21">
      <c r="A914" s="69">
        <v>2017</v>
      </c>
      <c r="B914" s="69" t="s">
        <v>296</v>
      </c>
      <c r="C914" s="69" t="s">
        <v>297</v>
      </c>
      <c r="D914" s="70" t="s">
        <v>200</v>
      </c>
      <c r="E914" s="70" t="s">
        <v>301</v>
      </c>
      <c r="F914" s="70" t="s">
        <v>302</v>
      </c>
      <c r="G914" s="70" t="s">
        <v>122</v>
      </c>
      <c r="H914" s="70" t="s">
        <v>123</v>
      </c>
      <c r="I914" s="70" t="s">
        <v>124</v>
      </c>
      <c r="J914" s="71">
        <v>10572</v>
      </c>
      <c r="K914" s="71">
        <v>14</v>
      </c>
      <c r="L914" s="75">
        <v>64</v>
      </c>
      <c r="M914" s="75">
        <v>78</v>
      </c>
      <c r="N914" s="69">
        <v>9</v>
      </c>
      <c r="O914" s="75">
        <v>4</v>
      </c>
      <c r="P914" s="75">
        <v>1</v>
      </c>
      <c r="Q914" s="71"/>
      <c r="R914" s="71"/>
      <c r="S914" s="71">
        <v>1</v>
      </c>
      <c r="T914" s="71">
        <v>49078</v>
      </c>
      <c r="U914" s="71">
        <v>6</v>
      </c>
    </row>
    <row r="915" spans="1:21">
      <c r="A915" s="69">
        <v>2017</v>
      </c>
      <c r="B915" s="69" t="s">
        <v>296</v>
      </c>
      <c r="C915" s="69" t="s">
        <v>297</v>
      </c>
      <c r="D915" s="81" t="s">
        <v>170</v>
      </c>
      <c r="E915" s="70" t="s">
        <v>305</v>
      </c>
      <c r="F915" s="70" t="s">
        <v>173</v>
      </c>
      <c r="G915" s="70" t="s">
        <v>122</v>
      </c>
      <c r="H915" s="70" t="s">
        <v>173</v>
      </c>
      <c r="I915" s="70" t="s">
        <v>91</v>
      </c>
      <c r="J915" s="71">
        <v>39395</v>
      </c>
      <c r="K915" s="71">
        <v>12</v>
      </c>
      <c r="L915" s="71">
        <v>109</v>
      </c>
      <c r="M915" s="75">
        <v>121</v>
      </c>
      <c r="N915" s="69"/>
      <c r="O915" s="75">
        <v>3</v>
      </c>
      <c r="P915" s="75">
        <v>3</v>
      </c>
      <c r="Q915" s="71"/>
      <c r="R915" s="71"/>
      <c r="S915" s="71"/>
      <c r="T915" s="71">
        <v>77747</v>
      </c>
      <c r="U915" s="71">
        <v>6</v>
      </c>
    </row>
    <row r="916" spans="1:21">
      <c r="A916" s="69">
        <v>2017</v>
      </c>
      <c r="B916" s="69" t="s">
        <v>296</v>
      </c>
      <c r="C916" s="69" t="s">
        <v>297</v>
      </c>
      <c r="D916" s="70" t="s">
        <v>177</v>
      </c>
      <c r="E916" s="70" t="s">
        <v>486</v>
      </c>
      <c r="F916" s="70" t="s">
        <v>487</v>
      </c>
      <c r="G916" s="70" t="s">
        <v>122</v>
      </c>
      <c r="H916" s="70" t="s">
        <v>180</v>
      </c>
      <c r="I916" s="70" t="s">
        <v>91</v>
      </c>
      <c r="J916" s="71">
        <v>13862</v>
      </c>
      <c r="K916" s="71">
        <v>9</v>
      </c>
      <c r="L916" s="75">
        <v>87</v>
      </c>
      <c r="M916" s="75">
        <v>96</v>
      </c>
      <c r="N916" s="69"/>
      <c r="O916" s="75">
        <v>3</v>
      </c>
      <c r="P916" s="75">
        <v>2</v>
      </c>
      <c r="Q916" s="71"/>
      <c r="R916" s="71"/>
      <c r="S916" s="71"/>
      <c r="T916" s="71">
        <v>46056</v>
      </c>
      <c r="U916" s="71">
        <v>5</v>
      </c>
    </row>
    <row r="917" spans="1:21">
      <c r="A917" s="69">
        <v>2017</v>
      </c>
      <c r="B917" s="69" t="s">
        <v>307</v>
      </c>
      <c r="C917" s="69" t="s">
        <v>307</v>
      </c>
      <c r="D917" s="70" t="s">
        <v>126</v>
      </c>
      <c r="E917" s="70" t="s">
        <v>308</v>
      </c>
      <c r="F917" s="70" t="s">
        <v>309</v>
      </c>
      <c r="G917" s="70" t="s">
        <v>122</v>
      </c>
      <c r="H917" s="70" t="s">
        <v>129</v>
      </c>
      <c r="I917" s="70" t="s">
        <v>130</v>
      </c>
      <c r="J917" s="71">
        <v>61250</v>
      </c>
      <c r="K917" s="71">
        <v>119</v>
      </c>
      <c r="L917" s="71">
        <v>221</v>
      </c>
      <c r="M917" s="75">
        <v>340</v>
      </c>
      <c r="N917" s="69">
        <v>21</v>
      </c>
      <c r="O917" s="75">
        <v>18</v>
      </c>
      <c r="P917" s="75">
        <v>7</v>
      </c>
      <c r="Q917" s="71"/>
      <c r="R917" s="71"/>
      <c r="S917" s="71"/>
      <c r="T917" s="71">
        <v>304484</v>
      </c>
      <c r="U917" s="71">
        <v>25</v>
      </c>
    </row>
    <row r="918" spans="1:21">
      <c r="A918" s="69">
        <v>2017</v>
      </c>
      <c r="B918" s="69" t="s">
        <v>307</v>
      </c>
      <c r="C918" s="69" t="s">
        <v>307</v>
      </c>
      <c r="D918" s="70" t="s">
        <v>310</v>
      </c>
      <c r="E918" s="70" t="s">
        <v>311</v>
      </c>
      <c r="F918" s="70" t="s">
        <v>312</v>
      </c>
      <c r="G918" s="70" t="s">
        <v>122</v>
      </c>
      <c r="H918" s="70" t="s">
        <v>123</v>
      </c>
      <c r="I918" s="70" t="s">
        <v>124</v>
      </c>
      <c r="J918" s="71">
        <v>417</v>
      </c>
      <c r="K918" s="71">
        <v>7</v>
      </c>
      <c r="L918" s="71">
        <v>18</v>
      </c>
      <c r="M918" s="75">
        <v>25</v>
      </c>
      <c r="N918" s="69">
        <v>8</v>
      </c>
      <c r="O918" s="75">
        <v>8</v>
      </c>
      <c r="P918" s="75">
        <v>5</v>
      </c>
      <c r="Q918" s="71">
        <v>1</v>
      </c>
      <c r="R918" s="71"/>
      <c r="S918" s="71"/>
      <c r="T918" s="71">
        <v>125186</v>
      </c>
      <c r="U918" s="71">
        <v>14</v>
      </c>
    </row>
    <row r="919" spans="1:21">
      <c r="A919" s="69">
        <v>2017</v>
      </c>
      <c r="B919" s="69" t="s">
        <v>307</v>
      </c>
      <c r="C919" s="69" t="s">
        <v>307</v>
      </c>
      <c r="D919" s="70" t="s">
        <v>313</v>
      </c>
      <c r="E919" s="70" t="s">
        <v>314</v>
      </c>
      <c r="F919" s="70" t="s">
        <v>315</v>
      </c>
      <c r="G919" s="70" t="s">
        <v>122</v>
      </c>
      <c r="H919" s="70" t="s">
        <v>123</v>
      </c>
      <c r="I919" s="70" t="s">
        <v>124</v>
      </c>
      <c r="J919" s="71">
        <v>28570</v>
      </c>
      <c r="K919" s="71">
        <v>69</v>
      </c>
      <c r="L919" s="71">
        <v>92</v>
      </c>
      <c r="M919" s="75">
        <v>161</v>
      </c>
      <c r="N919" s="69">
        <v>20</v>
      </c>
      <c r="O919" s="75">
        <v>10</v>
      </c>
      <c r="P919" s="75">
        <v>9</v>
      </c>
      <c r="Q919" s="71"/>
      <c r="R919" s="71"/>
      <c r="S919" s="71"/>
      <c r="T919" s="71">
        <v>138778</v>
      </c>
      <c r="U919" s="71">
        <v>19</v>
      </c>
    </row>
    <row r="920" spans="1:21">
      <c r="A920" s="69">
        <v>2017</v>
      </c>
      <c r="B920" s="69" t="s">
        <v>307</v>
      </c>
      <c r="C920" s="69" t="s">
        <v>307</v>
      </c>
      <c r="D920" s="70" t="s">
        <v>316</v>
      </c>
      <c r="E920" s="70" t="s">
        <v>317</v>
      </c>
      <c r="F920" s="70" t="s">
        <v>318</v>
      </c>
      <c r="G920" s="70" t="s">
        <v>122</v>
      </c>
      <c r="H920" s="70" t="s">
        <v>319</v>
      </c>
      <c r="I920" s="70" t="s">
        <v>88</v>
      </c>
      <c r="J920" s="71">
        <v>175057</v>
      </c>
      <c r="K920" s="71">
        <v>231</v>
      </c>
      <c r="L920" s="71">
        <v>231</v>
      </c>
      <c r="M920" s="75">
        <v>462</v>
      </c>
      <c r="N920" s="69">
        <v>72</v>
      </c>
      <c r="O920" s="75">
        <v>22</v>
      </c>
      <c r="P920" s="75">
        <v>26</v>
      </c>
      <c r="Q920" s="71">
        <v>6</v>
      </c>
      <c r="R920" s="71"/>
      <c r="S920" s="71"/>
      <c r="T920" s="71">
        <v>708491</v>
      </c>
      <c r="U920" s="71">
        <v>54</v>
      </c>
    </row>
    <row r="921" spans="1:21">
      <c r="A921" s="69">
        <v>2017</v>
      </c>
      <c r="B921" s="69" t="s">
        <v>307</v>
      </c>
      <c r="C921" s="69" t="s">
        <v>307</v>
      </c>
      <c r="D921" s="70" t="s">
        <v>140</v>
      </c>
      <c r="E921" s="70" t="s">
        <v>322</v>
      </c>
      <c r="F921" s="70" t="s">
        <v>323</v>
      </c>
      <c r="G921" s="70" t="s">
        <v>122</v>
      </c>
      <c r="H921" s="70" t="s">
        <v>123</v>
      </c>
      <c r="I921" s="70" t="s">
        <v>124</v>
      </c>
      <c r="J921" s="71">
        <v>273848</v>
      </c>
      <c r="K921" s="71">
        <v>171</v>
      </c>
      <c r="L921" s="71">
        <v>249</v>
      </c>
      <c r="M921" s="75">
        <v>420</v>
      </c>
      <c r="N921" s="69">
        <v>54</v>
      </c>
      <c r="O921" s="75">
        <v>49</v>
      </c>
      <c r="P921" s="75">
        <v>26</v>
      </c>
      <c r="Q921" s="71">
        <v>4</v>
      </c>
      <c r="R921" s="71"/>
      <c r="S921" s="71"/>
      <c r="T921" s="71">
        <v>399352</v>
      </c>
      <c r="U921" s="71">
        <v>79</v>
      </c>
    </row>
    <row r="922" spans="1:21">
      <c r="A922" s="69">
        <v>2017</v>
      </c>
      <c r="B922" s="69" t="s">
        <v>307</v>
      </c>
      <c r="C922" s="69" t="s">
        <v>307</v>
      </c>
      <c r="D922" s="70" t="s">
        <v>249</v>
      </c>
      <c r="E922" s="70" t="s">
        <v>324</v>
      </c>
      <c r="F922" s="70" t="s">
        <v>325</v>
      </c>
      <c r="G922" s="70" t="s">
        <v>122</v>
      </c>
      <c r="H922" s="70" t="s">
        <v>208</v>
      </c>
      <c r="I922" s="70" t="s">
        <v>185</v>
      </c>
      <c r="J922" s="71">
        <v>5468</v>
      </c>
      <c r="K922" s="71">
        <v>57</v>
      </c>
      <c r="L922" s="71">
        <v>27</v>
      </c>
      <c r="M922" s="75">
        <v>84</v>
      </c>
      <c r="N922" s="69">
        <v>9</v>
      </c>
      <c r="O922" s="75">
        <v>2</v>
      </c>
      <c r="P922" s="75"/>
      <c r="Q922" s="71"/>
      <c r="R922" s="71"/>
      <c r="S922" s="71"/>
      <c r="T922" s="71">
        <v>114202</v>
      </c>
      <c r="U922" s="71">
        <v>2</v>
      </c>
    </row>
    <row r="923" spans="1:21">
      <c r="A923" s="69">
        <v>2017</v>
      </c>
      <c r="B923" s="69" t="s">
        <v>307</v>
      </c>
      <c r="C923" s="69" t="s">
        <v>307</v>
      </c>
      <c r="D923" s="70" t="s">
        <v>252</v>
      </c>
      <c r="E923" s="70" t="s">
        <v>326</v>
      </c>
      <c r="F923" s="70" t="s">
        <v>327</v>
      </c>
      <c r="G923" s="70" t="s">
        <v>122</v>
      </c>
      <c r="H923" s="70" t="s">
        <v>123</v>
      </c>
      <c r="I923" s="70" t="s">
        <v>124</v>
      </c>
      <c r="J923" s="71">
        <v>243732</v>
      </c>
      <c r="K923" s="71">
        <v>154</v>
      </c>
      <c r="L923" s="71">
        <v>152</v>
      </c>
      <c r="M923" s="75">
        <v>306</v>
      </c>
      <c r="N923" s="69">
        <v>38</v>
      </c>
      <c r="O923" s="75">
        <v>16</v>
      </c>
      <c r="P923" s="75">
        <v>22</v>
      </c>
      <c r="Q923" s="71">
        <v>2</v>
      </c>
      <c r="R923" s="71"/>
      <c r="S923" s="71"/>
      <c r="T923" s="71">
        <v>695206</v>
      </c>
      <c r="U923" s="71">
        <v>40</v>
      </c>
    </row>
    <row r="924" spans="1:21">
      <c r="A924" s="69">
        <v>2017</v>
      </c>
      <c r="B924" s="69" t="s">
        <v>307</v>
      </c>
      <c r="C924" s="69" t="s">
        <v>307</v>
      </c>
      <c r="D924" s="70" t="s">
        <v>328</v>
      </c>
      <c r="E924" s="70" t="s">
        <v>329</v>
      </c>
      <c r="F924" s="70" t="s">
        <v>330</v>
      </c>
      <c r="G924" s="70" t="s">
        <v>122</v>
      </c>
      <c r="H924" s="70" t="s">
        <v>123</v>
      </c>
      <c r="I924" s="70" t="s">
        <v>124</v>
      </c>
      <c r="J924" s="71">
        <v>280824</v>
      </c>
      <c r="K924" s="71">
        <v>151</v>
      </c>
      <c r="L924" s="71">
        <v>258</v>
      </c>
      <c r="M924" s="75">
        <v>409</v>
      </c>
      <c r="N924" s="69">
        <v>52</v>
      </c>
      <c r="O924" s="75">
        <v>13</v>
      </c>
      <c r="P924" s="75">
        <v>31</v>
      </c>
      <c r="Q924" s="71">
        <v>1</v>
      </c>
      <c r="R924" s="71"/>
      <c r="S924" s="71"/>
      <c r="T924" s="71">
        <v>469862</v>
      </c>
      <c r="U924" s="71">
        <v>45</v>
      </c>
    </row>
    <row r="925" spans="1:21">
      <c r="A925" s="69">
        <v>2017</v>
      </c>
      <c r="B925" s="69" t="s">
        <v>307</v>
      </c>
      <c r="C925" s="69" t="s">
        <v>307</v>
      </c>
      <c r="D925" s="70" t="s">
        <v>143</v>
      </c>
      <c r="E925" s="70" t="s">
        <v>331</v>
      </c>
      <c r="F925" s="70" t="s">
        <v>332</v>
      </c>
      <c r="G925" s="70" t="s">
        <v>122</v>
      </c>
      <c r="H925" s="70" t="s">
        <v>146</v>
      </c>
      <c r="I925" s="70" t="s">
        <v>130</v>
      </c>
      <c r="J925" s="71">
        <v>262386</v>
      </c>
      <c r="K925" s="71">
        <v>167</v>
      </c>
      <c r="L925" s="71">
        <v>219</v>
      </c>
      <c r="M925" s="75">
        <v>386</v>
      </c>
      <c r="N925" s="69"/>
      <c r="O925" s="75">
        <v>17</v>
      </c>
      <c r="P925" s="75">
        <v>13</v>
      </c>
      <c r="Q925" s="71"/>
      <c r="R925" s="71"/>
      <c r="S925" s="71">
        <v>15</v>
      </c>
      <c r="T925" s="71">
        <v>457396</v>
      </c>
      <c r="U925" s="71">
        <v>45</v>
      </c>
    </row>
    <row r="926" spans="1:21">
      <c r="A926" s="69">
        <v>2017</v>
      </c>
      <c r="B926" s="69" t="s">
        <v>307</v>
      </c>
      <c r="C926" s="69" t="s">
        <v>307</v>
      </c>
      <c r="D926" s="70" t="s">
        <v>150</v>
      </c>
      <c r="E926" s="70" t="s">
        <v>335</v>
      </c>
      <c r="F926" s="70" t="s">
        <v>336</v>
      </c>
      <c r="G926" s="70" t="s">
        <v>122</v>
      </c>
      <c r="H926" s="70" t="s">
        <v>153</v>
      </c>
      <c r="I926" s="70" t="s">
        <v>154</v>
      </c>
      <c r="J926" s="71">
        <v>84183</v>
      </c>
      <c r="K926" s="71">
        <v>130</v>
      </c>
      <c r="L926" s="71">
        <v>145</v>
      </c>
      <c r="M926" s="75">
        <v>275</v>
      </c>
      <c r="N926" s="69">
        <v>13</v>
      </c>
      <c r="O926" s="75">
        <v>9</v>
      </c>
      <c r="P926" s="75">
        <v>5</v>
      </c>
      <c r="Q926" s="71"/>
      <c r="R926" s="71"/>
      <c r="S926" s="71"/>
      <c r="T926" s="71">
        <v>242095</v>
      </c>
      <c r="U926" s="71">
        <v>14</v>
      </c>
    </row>
    <row r="927" spans="1:21">
      <c r="A927" s="69">
        <v>2017</v>
      </c>
      <c r="B927" s="69" t="s">
        <v>307</v>
      </c>
      <c r="C927" s="69" t="s">
        <v>307</v>
      </c>
      <c r="D927" s="70" t="s">
        <v>217</v>
      </c>
      <c r="E927" s="70" t="s">
        <v>337</v>
      </c>
      <c r="F927" s="70" t="s">
        <v>338</v>
      </c>
      <c r="G927" s="70" t="s">
        <v>122</v>
      </c>
      <c r="H927" s="70" t="s">
        <v>220</v>
      </c>
      <c r="I927" s="70" t="s">
        <v>85</v>
      </c>
      <c r="J927" s="71">
        <v>7738</v>
      </c>
      <c r="K927" s="71">
        <v>77</v>
      </c>
      <c r="L927" s="71">
        <v>3</v>
      </c>
      <c r="M927" s="75">
        <v>80</v>
      </c>
      <c r="N927" s="69">
        <v>4</v>
      </c>
      <c r="O927" s="75">
        <v>6</v>
      </c>
      <c r="P927" s="75">
        <v>1</v>
      </c>
      <c r="Q927" s="71"/>
      <c r="R927" s="71"/>
      <c r="S927" s="71"/>
      <c r="T927" s="71">
        <v>205957</v>
      </c>
      <c r="U927" s="71">
        <v>7</v>
      </c>
    </row>
    <row r="928" spans="1:21">
      <c r="A928" s="69">
        <v>2017</v>
      </c>
      <c r="B928" s="69" t="s">
        <v>307</v>
      </c>
      <c r="C928" s="69" t="s">
        <v>307</v>
      </c>
      <c r="D928" s="70" t="s">
        <v>170</v>
      </c>
      <c r="E928" s="70" t="s">
        <v>339</v>
      </c>
      <c r="F928" s="70" t="s">
        <v>340</v>
      </c>
      <c r="G928" s="70" t="s">
        <v>122</v>
      </c>
      <c r="H928" s="70" t="s">
        <v>173</v>
      </c>
      <c r="I928" s="70" t="s">
        <v>91</v>
      </c>
      <c r="J928" s="71">
        <v>147553</v>
      </c>
      <c r="K928" s="71">
        <v>183</v>
      </c>
      <c r="L928" s="71">
        <v>212</v>
      </c>
      <c r="M928" s="75">
        <v>395</v>
      </c>
      <c r="N928" s="69">
        <v>88</v>
      </c>
      <c r="O928" s="75">
        <v>19</v>
      </c>
      <c r="P928" s="75">
        <v>13</v>
      </c>
      <c r="Q928" s="71"/>
      <c r="R928" s="71"/>
      <c r="S928" s="71"/>
      <c r="T928" s="71">
        <v>532618</v>
      </c>
      <c r="U928" s="71">
        <v>32</v>
      </c>
    </row>
    <row r="929" spans="1:21">
      <c r="A929" s="69">
        <v>2017</v>
      </c>
      <c r="B929" s="69" t="s">
        <v>307</v>
      </c>
      <c r="C929" s="69" t="s">
        <v>307</v>
      </c>
      <c r="D929" s="70" t="s">
        <v>177</v>
      </c>
      <c r="E929" s="70" t="s">
        <v>488</v>
      </c>
      <c r="F929" s="70" t="s">
        <v>489</v>
      </c>
      <c r="G929" s="70" t="s">
        <v>122</v>
      </c>
      <c r="H929" s="70" t="s">
        <v>180</v>
      </c>
      <c r="I929" s="70" t="s">
        <v>91</v>
      </c>
      <c r="J929" s="71">
        <v>15972</v>
      </c>
      <c r="K929" s="71">
        <v>58</v>
      </c>
      <c r="L929" s="71">
        <v>33</v>
      </c>
      <c r="M929" s="75">
        <v>91</v>
      </c>
      <c r="N929" s="69"/>
      <c r="O929" s="75">
        <v>6</v>
      </c>
      <c r="P929" s="75">
        <v>2</v>
      </c>
      <c r="Q929" s="71"/>
      <c r="R929" s="71"/>
      <c r="S929" s="71"/>
      <c r="T929" s="71">
        <v>69311</v>
      </c>
      <c r="U929" s="71">
        <v>8</v>
      </c>
    </row>
    <row r="930" spans="1:21">
      <c r="A930" s="69">
        <v>2017</v>
      </c>
      <c r="B930" s="69" t="s">
        <v>341</v>
      </c>
      <c r="C930" s="69" t="s">
        <v>341</v>
      </c>
      <c r="D930" s="70" t="s">
        <v>126</v>
      </c>
      <c r="E930" s="70" t="s">
        <v>342</v>
      </c>
      <c r="F930" s="70" t="s">
        <v>343</v>
      </c>
      <c r="G930" s="70" t="s">
        <v>122</v>
      </c>
      <c r="H930" s="70" t="s">
        <v>129</v>
      </c>
      <c r="I930" s="70" t="s">
        <v>130</v>
      </c>
      <c r="J930" s="71">
        <v>67100</v>
      </c>
      <c r="K930" s="71">
        <v>39</v>
      </c>
      <c r="L930" s="71">
        <v>137</v>
      </c>
      <c r="M930" s="75">
        <v>176</v>
      </c>
      <c r="N930" s="69">
        <v>15</v>
      </c>
      <c r="O930" s="75">
        <v>12</v>
      </c>
      <c r="P930" s="75">
        <v>8</v>
      </c>
      <c r="Q930" s="71"/>
      <c r="R930" s="71"/>
      <c r="S930" s="71"/>
      <c r="T930" s="71">
        <v>193110</v>
      </c>
      <c r="U930" s="71">
        <v>20</v>
      </c>
    </row>
    <row r="931" spans="1:21">
      <c r="A931" s="69">
        <v>2017</v>
      </c>
      <c r="B931" s="69" t="s">
        <v>341</v>
      </c>
      <c r="C931" s="69" t="s">
        <v>341</v>
      </c>
      <c r="D931" s="70" t="s">
        <v>344</v>
      </c>
      <c r="E931" s="70" t="s">
        <v>345</v>
      </c>
      <c r="F931" s="70" t="s">
        <v>346</v>
      </c>
      <c r="G931" s="70" t="s">
        <v>122</v>
      </c>
      <c r="H931" s="70" t="s">
        <v>123</v>
      </c>
      <c r="I931" s="70" t="s">
        <v>124</v>
      </c>
      <c r="J931" s="71">
        <v>28360</v>
      </c>
      <c r="K931" s="71">
        <v>63</v>
      </c>
      <c r="L931" s="71">
        <v>100</v>
      </c>
      <c r="M931" s="75">
        <v>163</v>
      </c>
      <c r="N931" s="69">
        <v>8</v>
      </c>
      <c r="O931" s="75">
        <v>8</v>
      </c>
      <c r="P931" s="75">
        <v>13</v>
      </c>
      <c r="Q931" s="71"/>
      <c r="R931" s="71"/>
      <c r="S931" s="71"/>
      <c r="T931" s="71">
        <v>74928</v>
      </c>
      <c r="U931" s="71">
        <v>21</v>
      </c>
    </row>
    <row r="932" spans="1:21">
      <c r="A932" s="69">
        <v>2017</v>
      </c>
      <c r="B932" s="69" t="s">
        <v>341</v>
      </c>
      <c r="C932" s="69" t="s">
        <v>341</v>
      </c>
      <c r="D932" s="72" t="s">
        <v>374</v>
      </c>
      <c r="E932" s="70" t="s">
        <v>463</v>
      </c>
      <c r="F932" s="77" t="s">
        <v>464</v>
      </c>
      <c r="G932" s="70" t="s">
        <v>122</v>
      </c>
      <c r="H932" s="70" t="s">
        <v>123</v>
      </c>
      <c r="I932" s="70" t="s">
        <v>124</v>
      </c>
      <c r="J932" s="71">
        <v>36186</v>
      </c>
      <c r="K932" s="71">
        <v>36</v>
      </c>
      <c r="L932" s="71">
        <v>67</v>
      </c>
      <c r="M932" s="75">
        <v>103</v>
      </c>
      <c r="N932" s="69">
        <v>9</v>
      </c>
      <c r="O932" s="75">
        <v>6</v>
      </c>
      <c r="P932" s="75">
        <v>8</v>
      </c>
      <c r="Q932" s="71"/>
      <c r="R932" s="71"/>
      <c r="S932" s="71"/>
      <c r="T932" s="71">
        <v>70114</v>
      </c>
      <c r="U932" s="71">
        <v>14</v>
      </c>
    </row>
    <row r="933" spans="1:21">
      <c r="A933" s="69">
        <v>2017</v>
      </c>
      <c r="B933" s="69" t="s">
        <v>341</v>
      </c>
      <c r="C933" s="69" t="s">
        <v>341</v>
      </c>
      <c r="D933" s="70" t="s">
        <v>197</v>
      </c>
      <c r="E933" s="70" t="s">
        <v>347</v>
      </c>
      <c r="F933" s="70" t="s">
        <v>348</v>
      </c>
      <c r="G933" s="70" t="s">
        <v>122</v>
      </c>
      <c r="H933" s="70" t="s">
        <v>123</v>
      </c>
      <c r="I933" s="70" t="s">
        <v>124</v>
      </c>
      <c r="J933" s="71">
        <v>5915</v>
      </c>
      <c r="K933" s="71">
        <v>21</v>
      </c>
      <c r="L933" s="71">
        <v>49</v>
      </c>
      <c r="M933" s="75">
        <v>70</v>
      </c>
      <c r="N933" s="69"/>
      <c r="O933" s="75">
        <v>2</v>
      </c>
      <c r="P933" s="75"/>
      <c r="Q933" s="71"/>
      <c r="R933" s="71"/>
      <c r="S933" s="71"/>
      <c r="T933" s="71">
        <v>16436</v>
      </c>
      <c r="U933" s="71">
        <v>2</v>
      </c>
    </row>
    <row r="934" spans="1:21">
      <c r="A934" s="69">
        <v>2017</v>
      </c>
      <c r="B934" s="69" t="s">
        <v>341</v>
      </c>
      <c r="C934" s="69" t="s">
        <v>341</v>
      </c>
      <c r="D934" s="70" t="s">
        <v>349</v>
      </c>
      <c r="E934" s="70" t="s">
        <v>350</v>
      </c>
      <c r="F934" s="70" t="s">
        <v>351</v>
      </c>
      <c r="G934" s="70" t="s">
        <v>122</v>
      </c>
      <c r="H934" s="70" t="s">
        <v>123</v>
      </c>
      <c r="I934" s="70" t="s">
        <v>124</v>
      </c>
      <c r="J934" s="71">
        <v>56055</v>
      </c>
      <c r="K934" s="71">
        <v>69</v>
      </c>
      <c r="L934" s="71">
        <v>91</v>
      </c>
      <c r="M934" s="75">
        <v>160</v>
      </c>
      <c r="N934" s="69">
        <v>20</v>
      </c>
      <c r="O934" s="75">
        <v>8</v>
      </c>
      <c r="P934" s="75">
        <v>9</v>
      </c>
      <c r="Q934" s="71"/>
      <c r="R934" s="71"/>
      <c r="S934" s="71"/>
      <c r="T934" s="71">
        <v>166964</v>
      </c>
      <c r="U934" s="71">
        <v>17</v>
      </c>
    </row>
    <row r="935" spans="1:21">
      <c r="A935" s="69">
        <v>2017</v>
      </c>
      <c r="B935" s="69" t="s">
        <v>341</v>
      </c>
      <c r="C935" s="69" t="s">
        <v>341</v>
      </c>
      <c r="D935" s="70" t="s">
        <v>143</v>
      </c>
      <c r="E935" s="70" t="s">
        <v>355</v>
      </c>
      <c r="F935" s="70" t="s">
        <v>356</v>
      </c>
      <c r="G935" s="70" t="s">
        <v>122</v>
      </c>
      <c r="H935" s="70" t="s">
        <v>146</v>
      </c>
      <c r="I935" s="70" t="s">
        <v>130</v>
      </c>
      <c r="J935" s="71">
        <v>213641</v>
      </c>
      <c r="K935" s="71">
        <v>184</v>
      </c>
      <c r="L935" s="71">
        <v>82</v>
      </c>
      <c r="M935" s="75">
        <v>266</v>
      </c>
      <c r="N935" s="69">
        <v>36</v>
      </c>
      <c r="O935" s="75">
        <v>17</v>
      </c>
      <c r="P935" s="75">
        <v>10</v>
      </c>
      <c r="Q935" s="71">
        <v>1</v>
      </c>
      <c r="R935" s="71"/>
      <c r="S935" s="71"/>
      <c r="T935" s="71">
        <v>294545</v>
      </c>
      <c r="U935" s="71">
        <v>28</v>
      </c>
    </row>
    <row r="936" spans="1:21">
      <c r="A936" s="69">
        <v>2017</v>
      </c>
      <c r="B936" s="69" t="s">
        <v>341</v>
      </c>
      <c r="C936" s="69" t="s">
        <v>341</v>
      </c>
      <c r="D936" s="70" t="s">
        <v>260</v>
      </c>
      <c r="E936" s="70" t="s">
        <v>511</v>
      </c>
      <c r="F936" s="70" t="s">
        <v>512</v>
      </c>
      <c r="G936" s="70" t="s">
        <v>122</v>
      </c>
      <c r="H936" s="70" t="s">
        <v>123</v>
      </c>
      <c r="I936" s="70" t="s">
        <v>124</v>
      </c>
      <c r="J936" s="71">
        <v>60</v>
      </c>
      <c r="K936" s="71">
        <v>10</v>
      </c>
      <c r="L936" s="71">
        <v>2</v>
      </c>
      <c r="M936" s="75">
        <v>12</v>
      </c>
      <c r="N936" s="69"/>
      <c r="O936" s="75"/>
      <c r="P936" s="75"/>
      <c r="Q936" s="71"/>
      <c r="R936" s="71"/>
      <c r="S936" s="71"/>
      <c r="T936" s="71">
        <v>7632</v>
      </c>
      <c r="U936" s="71">
        <v>1</v>
      </c>
    </row>
    <row r="937" spans="1:21">
      <c r="A937" s="69">
        <v>2017</v>
      </c>
      <c r="B937" s="69" t="s">
        <v>341</v>
      </c>
      <c r="C937" s="69" t="s">
        <v>341</v>
      </c>
      <c r="D937" s="70" t="s">
        <v>150</v>
      </c>
      <c r="E937" s="70" t="s">
        <v>359</v>
      </c>
      <c r="F937" s="70" t="s">
        <v>360</v>
      </c>
      <c r="G937" s="70" t="s">
        <v>122</v>
      </c>
      <c r="H937" s="70" t="s">
        <v>153</v>
      </c>
      <c r="I937" s="70" t="s">
        <v>154</v>
      </c>
      <c r="J937" s="71">
        <v>23568</v>
      </c>
      <c r="K937" s="71">
        <v>72</v>
      </c>
      <c r="L937" s="71">
        <v>80</v>
      </c>
      <c r="M937" s="75">
        <v>152</v>
      </c>
      <c r="N937" s="69">
        <v>15</v>
      </c>
      <c r="O937" s="75">
        <v>11</v>
      </c>
      <c r="P937" s="75">
        <v>7</v>
      </c>
      <c r="Q937" s="71"/>
      <c r="R937" s="71"/>
      <c r="S937" s="71"/>
      <c r="T937" s="71">
        <v>137209</v>
      </c>
      <c r="U937" s="71">
        <v>18</v>
      </c>
    </row>
    <row r="938" spans="1:21">
      <c r="A938" s="69">
        <v>2017</v>
      </c>
      <c r="B938" s="69" t="s">
        <v>341</v>
      </c>
      <c r="C938" s="69" t="s">
        <v>341</v>
      </c>
      <c r="D938" s="70" t="s">
        <v>158</v>
      </c>
      <c r="E938" s="70" t="s">
        <v>361</v>
      </c>
      <c r="F938" s="70" t="s">
        <v>362</v>
      </c>
      <c r="G938" s="70" t="s">
        <v>122</v>
      </c>
      <c r="H938" s="70" t="s">
        <v>161</v>
      </c>
      <c r="I938" s="70" t="s">
        <v>130</v>
      </c>
      <c r="J938" s="71">
        <v>1306</v>
      </c>
      <c r="K938" s="71">
        <v>6</v>
      </c>
      <c r="L938" s="71">
        <v>9</v>
      </c>
      <c r="M938" s="75">
        <v>15</v>
      </c>
      <c r="N938" s="69">
        <v>2</v>
      </c>
      <c r="O938" s="75">
        <v>1</v>
      </c>
      <c r="P938" s="75"/>
      <c r="Q938" s="71">
        <v>3</v>
      </c>
      <c r="R938" s="71"/>
      <c r="S938" s="71"/>
      <c r="T938" s="71">
        <v>25700</v>
      </c>
      <c r="U938" s="71">
        <v>4</v>
      </c>
    </row>
    <row r="939" spans="1:21">
      <c r="A939" s="69">
        <v>2017</v>
      </c>
      <c r="B939" s="69" t="s">
        <v>341</v>
      </c>
      <c r="C939" s="69" t="s">
        <v>341</v>
      </c>
      <c r="D939" s="70" t="s">
        <v>170</v>
      </c>
      <c r="E939" s="70" t="s">
        <v>366</v>
      </c>
      <c r="F939" s="70" t="s">
        <v>367</v>
      </c>
      <c r="G939" s="70" t="s">
        <v>122</v>
      </c>
      <c r="H939" s="70" t="s">
        <v>173</v>
      </c>
      <c r="I939" s="70" t="s">
        <v>91</v>
      </c>
      <c r="J939" s="71">
        <v>101559</v>
      </c>
      <c r="K939" s="71">
        <v>93</v>
      </c>
      <c r="L939" s="71">
        <v>135</v>
      </c>
      <c r="M939" s="75">
        <v>228</v>
      </c>
      <c r="N939" s="69">
        <v>43</v>
      </c>
      <c r="O939" s="75">
        <v>9</v>
      </c>
      <c r="P939" s="75">
        <v>6</v>
      </c>
      <c r="Q939" s="71"/>
      <c r="R939" s="71"/>
      <c r="S939" s="71"/>
      <c r="T939" s="71">
        <v>226153</v>
      </c>
      <c r="U939" s="71">
        <v>15</v>
      </c>
    </row>
    <row r="940" spans="1:21">
      <c r="A940" s="69">
        <v>2017</v>
      </c>
      <c r="B940" s="69" t="s">
        <v>341</v>
      </c>
      <c r="C940" s="69" t="s">
        <v>341</v>
      </c>
      <c r="D940" s="70" t="s">
        <v>177</v>
      </c>
      <c r="E940" s="70" t="s">
        <v>490</v>
      </c>
      <c r="F940" s="70" t="s">
        <v>491</v>
      </c>
      <c r="G940" s="70" t="s">
        <v>122</v>
      </c>
      <c r="H940" s="70" t="s">
        <v>180</v>
      </c>
      <c r="I940" s="70" t="s">
        <v>91</v>
      </c>
      <c r="J940" s="71">
        <v>20082</v>
      </c>
      <c r="K940" s="71">
        <v>52</v>
      </c>
      <c r="L940" s="71">
        <v>47</v>
      </c>
      <c r="M940" s="75">
        <v>99</v>
      </c>
      <c r="N940" s="69">
        <v>6</v>
      </c>
      <c r="O940" s="75">
        <v>4</v>
      </c>
      <c r="P940" s="75">
        <v>4</v>
      </c>
      <c r="Q940" s="71"/>
      <c r="R940" s="71"/>
      <c r="S940" s="71"/>
      <c r="T940" s="71">
        <v>52701</v>
      </c>
      <c r="U940" s="71">
        <v>8</v>
      </c>
    </row>
    <row r="941" spans="1:21">
      <c r="A941" s="69">
        <v>2017</v>
      </c>
      <c r="B941" s="69" t="s">
        <v>341</v>
      </c>
      <c r="C941" s="69" t="s">
        <v>341</v>
      </c>
      <c r="D941" s="70" t="s">
        <v>368</v>
      </c>
      <c r="E941" s="70" t="s">
        <v>369</v>
      </c>
      <c r="F941" s="70" t="s">
        <v>370</v>
      </c>
      <c r="G941" s="70" t="s">
        <v>122</v>
      </c>
      <c r="H941" s="70" t="s">
        <v>123</v>
      </c>
      <c r="I941" s="70" t="s">
        <v>124</v>
      </c>
      <c r="J941" s="71">
        <v>76111</v>
      </c>
      <c r="K941" s="71">
        <v>180</v>
      </c>
      <c r="L941" s="71">
        <v>88</v>
      </c>
      <c r="M941" s="75">
        <v>268</v>
      </c>
      <c r="N941" s="69">
        <v>16</v>
      </c>
      <c r="O941" s="75">
        <v>9</v>
      </c>
      <c r="P941" s="75">
        <v>5</v>
      </c>
      <c r="Q941" s="71">
        <v>1</v>
      </c>
      <c r="R941" s="71"/>
      <c r="S941" s="71"/>
      <c r="T941" s="71">
        <v>302854</v>
      </c>
      <c r="U941" s="71">
        <v>15</v>
      </c>
    </row>
    <row r="942" spans="1:21">
      <c r="A942" s="69">
        <v>2017</v>
      </c>
      <c r="B942" s="69" t="s">
        <v>371</v>
      </c>
      <c r="C942" s="69" t="s">
        <v>371</v>
      </c>
      <c r="D942" s="70" t="s">
        <v>126</v>
      </c>
      <c r="E942" s="70" t="s">
        <v>372</v>
      </c>
      <c r="F942" s="70" t="s">
        <v>373</v>
      </c>
      <c r="G942" s="70" t="s">
        <v>122</v>
      </c>
      <c r="H942" s="70" t="s">
        <v>129</v>
      </c>
      <c r="I942" s="70" t="s">
        <v>130</v>
      </c>
      <c r="J942" s="71">
        <v>71197</v>
      </c>
      <c r="K942" s="71">
        <v>57</v>
      </c>
      <c r="L942" s="71">
        <v>156</v>
      </c>
      <c r="M942" s="75">
        <v>213</v>
      </c>
      <c r="N942" s="69">
        <v>21</v>
      </c>
      <c r="O942" s="75">
        <v>11</v>
      </c>
      <c r="P942" s="75">
        <v>7</v>
      </c>
      <c r="Q942" s="71"/>
      <c r="R942" s="71"/>
      <c r="S942" s="71"/>
      <c r="T942" s="71">
        <v>343268</v>
      </c>
      <c r="U942" s="71">
        <v>18</v>
      </c>
    </row>
    <row r="943" spans="1:21">
      <c r="A943" s="69">
        <v>2017</v>
      </c>
      <c r="B943" s="69" t="s">
        <v>371</v>
      </c>
      <c r="C943" s="69" t="s">
        <v>371</v>
      </c>
      <c r="D943" s="70" t="s">
        <v>374</v>
      </c>
      <c r="E943" s="70" t="s">
        <v>375</v>
      </c>
      <c r="F943" s="70" t="s">
        <v>376</v>
      </c>
      <c r="G943" s="70" t="s">
        <v>122</v>
      </c>
      <c r="H943" s="70" t="s">
        <v>123</v>
      </c>
      <c r="I943" s="70" t="s">
        <v>124</v>
      </c>
      <c r="J943" s="71">
        <v>53895</v>
      </c>
      <c r="K943" s="71">
        <v>49</v>
      </c>
      <c r="L943" s="71">
        <v>133</v>
      </c>
      <c r="M943" s="75">
        <v>182</v>
      </c>
      <c r="N943" s="69">
        <v>24</v>
      </c>
      <c r="O943" s="75">
        <v>18</v>
      </c>
      <c r="P943" s="75">
        <v>11</v>
      </c>
      <c r="Q943" s="71"/>
      <c r="R943" s="71"/>
      <c r="S943" s="71"/>
      <c r="T943" s="71">
        <v>315549</v>
      </c>
      <c r="U943" s="71">
        <v>29</v>
      </c>
    </row>
    <row r="944" spans="1:21">
      <c r="A944" s="69">
        <v>2017</v>
      </c>
      <c r="B944" s="69" t="s">
        <v>371</v>
      </c>
      <c r="C944" s="69" t="s">
        <v>371</v>
      </c>
      <c r="D944" s="70" t="s">
        <v>310</v>
      </c>
      <c r="E944" s="70" t="s">
        <v>377</v>
      </c>
      <c r="F944" s="70" t="s">
        <v>378</v>
      </c>
      <c r="G944" s="70" t="s">
        <v>122</v>
      </c>
      <c r="H944" s="70" t="s">
        <v>123</v>
      </c>
      <c r="I944" s="70" t="s">
        <v>124</v>
      </c>
      <c r="J944" s="71">
        <v>417</v>
      </c>
      <c r="K944" s="71">
        <v>7</v>
      </c>
      <c r="L944" s="71">
        <v>18</v>
      </c>
      <c r="M944" s="75">
        <v>25</v>
      </c>
      <c r="N944" s="69">
        <v>1</v>
      </c>
      <c r="O944" s="75">
        <v>1</v>
      </c>
      <c r="P944" s="75"/>
      <c r="Q944" s="71"/>
      <c r="R944" s="71"/>
      <c r="S944" s="71"/>
      <c r="T944" s="71">
        <v>35810</v>
      </c>
      <c r="U944" s="71">
        <v>1</v>
      </c>
    </row>
    <row r="945" spans="1:21">
      <c r="A945" s="69">
        <v>2017</v>
      </c>
      <c r="B945" s="69" t="s">
        <v>371</v>
      </c>
      <c r="C945" s="69" t="s">
        <v>371</v>
      </c>
      <c r="D945" s="70" t="s">
        <v>379</v>
      </c>
      <c r="E945" s="70" t="s">
        <v>380</v>
      </c>
      <c r="F945" s="70" t="s">
        <v>381</v>
      </c>
      <c r="G945" s="70" t="s">
        <v>122</v>
      </c>
      <c r="H945" s="70" t="s">
        <v>123</v>
      </c>
      <c r="I945" s="70" t="s">
        <v>124</v>
      </c>
      <c r="J945" s="71">
        <v>1197</v>
      </c>
      <c r="K945" s="71">
        <v>26</v>
      </c>
      <c r="L945" s="71">
        <v>26</v>
      </c>
      <c r="M945" s="75">
        <v>52</v>
      </c>
      <c r="N945" s="69"/>
      <c r="O945" s="75">
        <v>1</v>
      </c>
      <c r="P945" s="75"/>
      <c r="Q945" s="71"/>
      <c r="R945" s="71"/>
      <c r="S945" s="71"/>
      <c r="T945" s="71">
        <v>164449</v>
      </c>
      <c r="U945" s="71">
        <v>1</v>
      </c>
    </row>
    <row r="946" spans="1:21">
      <c r="A946" s="69">
        <v>2017</v>
      </c>
      <c r="B946" s="69" t="s">
        <v>371</v>
      </c>
      <c r="C946" s="69" t="s">
        <v>371</v>
      </c>
      <c r="D946" s="70" t="s">
        <v>134</v>
      </c>
      <c r="E946" s="70" t="s">
        <v>382</v>
      </c>
      <c r="F946" s="70" t="s">
        <v>383</v>
      </c>
      <c r="G946" s="70" t="s">
        <v>122</v>
      </c>
      <c r="H946" s="70" t="s">
        <v>471</v>
      </c>
      <c r="I946" s="70" t="s">
        <v>124</v>
      </c>
      <c r="J946" s="71">
        <v>446</v>
      </c>
      <c r="K946" s="71">
        <v>24</v>
      </c>
      <c r="L946" s="71">
        <v>20</v>
      </c>
      <c r="M946" s="75">
        <v>44</v>
      </c>
      <c r="N946" s="69"/>
      <c r="O946" s="75">
        <v>1</v>
      </c>
      <c r="P946" s="75"/>
      <c r="Q946" s="71"/>
      <c r="R946" s="71"/>
      <c r="S946" s="71"/>
      <c r="T946" s="71">
        <v>57786</v>
      </c>
      <c r="U946" s="71">
        <v>1</v>
      </c>
    </row>
    <row r="947" spans="1:21">
      <c r="A947" s="69">
        <v>2017</v>
      </c>
      <c r="B947" s="69" t="s">
        <v>371</v>
      </c>
      <c r="C947" s="69" t="s">
        <v>371</v>
      </c>
      <c r="D947" s="72" t="s">
        <v>137</v>
      </c>
      <c r="E947" s="70" t="s">
        <v>384</v>
      </c>
      <c r="F947" s="70" t="s">
        <v>385</v>
      </c>
      <c r="G947" s="70" t="s">
        <v>122</v>
      </c>
      <c r="H947" s="70" t="s">
        <v>123</v>
      </c>
      <c r="I947" s="70" t="s">
        <v>124</v>
      </c>
      <c r="J947" s="71">
        <v>168793</v>
      </c>
      <c r="K947" s="71">
        <v>85</v>
      </c>
      <c r="L947" s="71">
        <v>154</v>
      </c>
      <c r="M947" s="75">
        <v>239</v>
      </c>
      <c r="N947" s="69">
        <v>18</v>
      </c>
      <c r="O947" s="75">
        <v>8</v>
      </c>
      <c r="P947" s="75">
        <v>8</v>
      </c>
      <c r="Q947" s="71">
        <v>13</v>
      </c>
      <c r="R947" s="71"/>
      <c r="S947" s="71"/>
      <c r="T947" s="71">
        <v>368801</v>
      </c>
      <c r="U947" s="71">
        <v>29</v>
      </c>
    </row>
    <row r="948" spans="1:21">
      <c r="A948" s="69">
        <v>2017</v>
      </c>
      <c r="B948" s="69" t="s">
        <v>371</v>
      </c>
      <c r="C948" s="69" t="s">
        <v>371</v>
      </c>
      <c r="D948" s="70" t="s">
        <v>249</v>
      </c>
      <c r="E948" s="70" t="s">
        <v>386</v>
      </c>
      <c r="F948" s="70" t="s">
        <v>387</v>
      </c>
      <c r="G948" s="70" t="s">
        <v>122</v>
      </c>
      <c r="H948" s="70" t="s">
        <v>208</v>
      </c>
      <c r="I948" s="70" t="s">
        <v>185</v>
      </c>
      <c r="J948" s="71">
        <v>116328</v>
      </c>
      <c r="K948" s="71">
        <v>121</v>
      </c>
      <c r="L948" s="71">
        <v>334</v>
      </c>
      <c r="M948" s="75">
        <v>455</v>
      </c>
      <c r="N948" s="69">
        <v>54</v>
      </c>
      <c r="O948" s="75">
        <v>19</v>
      </c>
      <c r="P948" s="75">
        <v>13</v>
      </c>
      <c r="Q948" s="71"/>
      <c r="R948" s="71"/>
      <c r="S948" s="71"/>
      <c r="T948" s="71">
        <v>445122</v>
      </c>
      <c r="U948" s="71">
        <v>32</v>
      </c>
    </row>
    <row r="949" spans="1:21">
      <c r="A949" s="69">
        <v>2017</v>
      </c>
      <c r="B949" s="69" t="s">
        <v>371</v>
      </c>
      <c r="C949" s="69" t="s">
        <v>371</v>
      </c>
      <c r="D949" s="70" t="s">
        <v>388</v>
      </c>
      <c r="E949" s="70" t="s">
        <v>389</v>
      </c>
      <c r="F949" s="70" t="s">
        <v>390</v>
      </c>
      <c r="G949" s="70" t="s">
        <v>122</v>
      </c>
      <c r="H949" s="70" t="s">
        <v>123</v>
      </c>
      <c r="I949" s="70" t="s">
        <v>124</v>
      </c>
      <c r="J949" s="71">
        <v>677</v>
      </c>
      <c r="K949" s="71">
        <v>16</v>
      </c>
      <c r="L949" s="71">
        <v>25</v>
      </c>
      <c r="M949" s="75">
        <v>41</v>
      </c>
      <c r="N949" s="69"/>
      <c r="O949" s="75">
        <v>1</v>
      </c>
      <c r="P949" s="75">
        <v>2</v>
      </c>
      <c r="Q949" s="71"/>
      <c r="R949" s="71"/>
      <c r="S949" s="71"/>
      <c r="T949" s="71">
        <v>30506</v>
      </c>
      <c r="U949" s="71">
        <v>3</v>
      </c>
    </row>
    <row r="950" spans="1:21">
      <c r="A950" s="69">
        <v>2017</v>
      </c>
      <c r="B950" s="69" t="s">
        <v>371</v>
      </c>
      <c r="C950" s="69" t="s">
        <v>371</v>
      </c>
      <c r="D950" s="70" t="s">
        <v>391</v>
      </c>
      <c r="E950" s="70" t="s">
        <v>392</v>
      </c>
      <c r="F950" s="70" t="s">
        <v>393</v>
      </c>
      <c r="G950" s="70" t="s">
        <v>122</v>
      </c>
      <c r="H950" s="70" t="s">
        <v>123</v>
      </c>
      <c r="I950" s="70" t="s">
        <v>124</v>
      </c>
      <c r="J950" s="71">
        <v>8114</v>
      </c>
      <c r="K950" s="71">
        <v>29</v>
      </c>
      <c r="L950" s="71">
        <v>121</v>
      </c>
      <c r="M950" s="75">
        <v>150</v>
      </c>
      <c r="N950" s="69">
        <v>11</v>
      </c>
      <c r="O950" s="75">
        <v>3</v>
      </c>
      <c r="P950" s="75">
        <v>8</v>
      </c>
      <c r="Q950" s="71"/>
      <c r="R950" s="71"/>
      <c r="S950" s="71"/>
      <c r="T950" s="71">
        <v>141267</v>
      </c>
      <c r="U950" s="71">
        <v>11</v>
      </c>
    </row>
    <row r="951" spans="1:21">
      <c r="A951" s="69">
        <v>2017</v>
      </c>
      <c r="B951" s="69" t="s">
        <v>371</v>
      </c>
      <c r="C951" s="69" t="s">
        <v>371</v>
      </c>
      <c r="D951" s="70" t="s">
        <v>143</v>
      </c>
      <c r="E951" s="70" t="s">
        <v>394</v>
      </c>
      <c r="F951" s="70" t="s">
        <v>395</v>
      </c>
      <c r="G951" s="70" t="s">
        <v>122</v>
      </c>
      <c r="H951" s="70" t="s">
        <v>146</v>
      </c>
      <c r="I951" s="70" t="s">
        <v>130</v>
      </c>
      <c r="J951" s="71">
        <v>213635</v>
      </c>
      <c r="K951" s="71">
        <v>65</v>
      </c>
      <c r="L951" s="71">
        <v>265</v>
      </c>
      <c r="M951" s="75">
        <v>330</v>
      </c>
      <c r="N951" s="69">
        <v>41</v>
      </c>
      <c r="O951" s="75">
        <v>29</v>
      </c>
      <c r="P951" s="75">
        <v>20</v>
      </c>
      <c r="Q951" s="71"/>
      <c r="R951" s="71"/>
      <c r="S951" s="71"/>
      <c r="T951" s="71">
        <v>470928</v>
      </c>
      <c r="U951" s="71">
        <v>49</v>
      </c>
    </row>
    <row r="952" spans="1:21">
      <c r="A952" s="69">
        <v>2017</v>
      </c>
      <c r="B952" s="69" t="s">
        <v>371</v>
      </c>
      <c r="C952" s="69" t="s">
        <v>371</v>
      </c>
      <c r="D952" s="70" t="s">
        <v>260</v>
      </c>
      <c r="E952" s="70" t="s">
        <v>396</v>
      </c>
      <c r="F952" s="70" t="s">
        <v>397</v>
      </c>
      <c r="G952" s="70" t="s">
        <v>122</v>
      </c>
      <c r="H952" s="70" t="s">
        <v>123</v>
      </c>
      <c r="I952" s="70" t="s">
        <v>124</v>
      </c>
      <c r="J952" s="71">
        <v>1020</v>
      </c>
      <c r="K952" s="71">
        <v>41</v>
      </c>
      <c r="L952" s="71">
        <v>35</v>
      </c>
      <c r="M952" s="75">
        <v>76</v>
      </c>
      <c r="N952" s="69"/>
      <c r="O952" s="75">
        <v>2</v>
      </c>
      <c r="P952" s="75"/>
      <c r="Q952" s="71">
        <v>2</v>
      </c>
      <c r="R952" s="71"/>
      <c r="S952" s="71"/>
      <c r="T952" s="71">
        <v>373749</v>
      </c>
      <c r="U952" s="71">
        <v>4</v>
      </c>
    </row>
    <row r="953" spans="1:21">
      <c r="A953" s="69">
        <v>2017</v>
      </c>
      <c r="B953" s="69" t="s">
        <v>371</v>
      </c>
      <c r="C953" s="69" t="s">
        <v>371</v>
      </c>
      <c r="D953" s="70" t="s">
        <v>150</v>
      </c>
      <c r="E953" s="70" t="s">
        <v>400</v>
      </c>
      <c r="F953" s="70" t="s">
        <v>401</v>
      </c>
      <c r="G953" s="70" t="s">
        <v>122</v>
      </c>
      <c r="H953" s="70" t="s">
        <v>153</v>
      </c>
      <c r="I953" s="70" t="s">
        <v>154</v>
      </c>
      <c r="J953" s="71">
        <v>32966</v>
      </c>
      <c r="K953" s="71">
        <v>35</v>
      </c>
      <c r="L953" s="71">
        <v>130</v>
      </c>
      <c r="M953" s="75">
        <v>165</v>
      </c>
      <c r="N953" s="69">
        <v>16</v>
      </c>
      <c r="O953" s="75">
        <v>9</v>
      </c>
      <c r="P953" s="75">
        <v>5</v>
      </c>
      <c r="Q953" s="71"/>
      <c r="R953" s="71"/>
      <c r="S953" s="71"/>
      <c r="T953" s="71">
        <v>125024</v>
      </c>
      <c r="U953" s="71">
        <v>14</v>
      </c>
    </row>
    <row r="954" spans="1:21">
      <c r="A954" s="69">
        <v>2017</v>
      </c>
      <c r="B954" s="69" t="s">
        <v>371</v>
      </c>
      <c r="C954" s="69" t="s">
        <v>371</v>
      </c>
      <c r="D954" s="70" t="s">
        <v>158</v>
      </c>
      <c r="E954" s="70" t="s">
        <v>402</v>
      </c>
      <c r="F954" s="70" t="s">
        <v>403</v>
      </c>
      <c r="G954" s="70" t="s">
        <v>122</v>
      </c>
      <c r="H954" s="70" t="s">
        <v>161</v>
      </c>
      <c r="I954" s="70" t="s">
        <v>130</v>
      </c>
      <c r="J954" s="71">
        <v>325409</v>
      </c>
      <c r="K954" s="71">
        <v>483</v>
      </c>
      <c r="L954" s="71">
        <v>530</v>
      </c>
      <c r="M954" s="71">
        <v>1013</v>
      </c>
      <c r="N954" s="69">
        <v>104</v>
      </c>
      <c r="O954" s="71">
        <v>46</v>
      </c>
      <c r="P954" s="71">
        <v>43</v>
      </c>
      <c r="Q954" s="71"/>
      <c r="R954" s="71"/>
      <c r="S954" s="71"/>
      <c r="T954" s="71">
        <v>942405</v>
      </c>
      <c r="U954" s="71">
        <v>89</v>
      </c>
    </row>
    <row r="955" spans="1:21">
      <c r="A955" s="69">
        <v>2017</v>
      </c>
      <c r="B955" s="69" t="s">
        <v>371</v>
      </c>
      <c r="C955" s="69" t="s">
        <v>371</v>
      </c>
      <c r="D955" s="70" t="s">
        <v>217</v>
      </c>
      <c r="E955" s="70" t="s">
        <v>513</v>
      </c>
      <c r="F955" s="70" t="s">
        <v>514</v>
      </c>
      <c r="G955" s="70" t="s">
        <v>122</v>
      </c>
      <c r="H955" s="70" t="s">
        <v>220</v>
      </c>
      <c r="I955" s="70" t="s">
        <v>85</v>
      </c>
      <c r="J955" s="71">
        <v>2372</v>
      </c>
      <c r="K955" s="71">
        <v>17</v>
      </c>
      <c r="L955" s="71">
        <v>14</v>
      </c>
      <c r="M955" s="75">
        <v>31</v>
      </c>
      <c r="N955" s="69"/>
      <c r="O955" s="75">
        <v>4</v>
      </c>
      <c r="P955" s="71"/>
      <c r="Q955" s="71"/>
      <c r="R955" s="71"/>
      <c r="S955" s="71"/>
      <c r="T955" s="71">
        <v>40255</v>
      </c>
      <c r="U955" s="71">
        <v>4</v>
      </c>
    </row>
    <row r="956" spans="1:21">
      <c r="A956" s="69">
        <v>2017</v>
      </c>
      <c r="B956" s="69" t="s">
        <v>371</v>
      </c>
      <c r="C956" s="69" t="s">
        <v>371</v>
      </c>
      <c r="D956" s="70" t="s">
        <v>363</v>
      </c>
      <c r="E956" s="70" t="s">
        <v>404</v>
      </c>
      <c r="F956" s="70" t="s">
        <v>405</v>
      </c>
      <c r="G956" s="70" t="s">
        <v>122</v>
      </c>
      <c r="H956" s="70" t="s">
        <v>123</v>
      </c>
      <c r="I956" s="70" t="s">
        <v>124</v>
      </c>
      <c r="J956" s="71">
        <v>21025</v>
      </c>
      <c r="K956" s="71">
        <v>45</v>
      </c>
      <c r="L956" s="71">
        <v>86</v>
      </c>
      <c r="M956" s="75">
        <v>131</v>
      </c>
      <c r="N956" s="69">
        <v>15</v>
      </c>
      <c r="O956" s="75">
        <v>8</v>
      </c>
      <c r="P956" s="71"/>
      <c r="Q956" s="71"/>
      <c r="R956" s="71"/>
      <c r="S956" s="71"/>
      <c r="T956" s="71">
        <v>167846</v>
      </c>
      <c r="U956" s="71">
        <v>8</v>
      </c>
    </row>
    <row r="957" spans="1:21">
      <c r="A957" s="69">
        <v>2017</v>
      </c>
      <c r="B957" s="69" t="s">
        <v>371</v>
      </c>
      <c r="C957" s="69" t="s">
        <v>371</v>
      </c>
      <c r="D957" s="70" t="s">
        <v>228</v>
      </c>
      <c r="E957" s="70" t="s">
        <v>406</v>
      </c>
      <c r="F957" s="70" t="s">
        <v>407</v>
      </c>
      <c r="G957" s="70" t="s">
        <v>122</v>
      </c>
      <c r="H957" s="70" t="s">
        <v>123</v>
      </c>
      <c r="I957" s="70" t="s">
        <v>124</v>
      </c>
      <c r="J957" s="71">
        <v>1401</v>
      </c>
      <c r="K957" s="71">
        <v>11</v>
      </c>
      <c r="L957" s="71">
        <v>28</v>
      </c>
      <c r="M957" s="75">
        <v>39</v>
      </c>
      <c r="N957" s="69">
        <v>2</v>
      </c>
      <c r="O957" s="75">
        <v>2</v>
      </c>
      <c r="P957" s="71"/>
      <c r="Q957" s="71"/>
      <c r="R957" s="71"/>
      <c r="S957" s="71"/>
      <c r="T957" s="71">
        <v>62887</v>
      </c>
      <c r="U957" s="71">
        <v>2</v>
      </c>
    </row>
    <row r="958" spans="1:21">
      <c r="A958" s="69">
        <v>2017</v>
      </c>
      <c r="B958" s="69" t="s">
        <v>371</v>
      </c>
      <c r="C958" s="69" t="s">
        <v>371</v>
      </c>
      <c r="D958" s="70" t="s">
        <v>271</v>
      </c>
      <c r="E958" s="70" t="s">
        <v>408</v>
      </c>
      <c r="F958" s="70" t="s">
        <v>409</v>
      </c>
      <c r="G958" s="70" t="s">
        <v>122</v>
      </c>
      <c r="H958" s="70" t="s">
        <v>123</v>
      </c>
      <c r="I958" s="70" t="s">
        <v>124</v>
      </c>
      <c r="J958" s="71">
        <v>247</v>
      </c>
      <c r="K958" s="71">
        <v>27</v>
      </c>
      <c r="L958" s="71">
        <v>2</v>
      </c>
      <c r="M958" s="75">
        <v>29</v>
      </c>
      <c r="N958" s="69"/>
      <c r="O958" s="75">
        <v>1</v>
      </c>
      <c r="P958" s="75"/>
      <c r="Q958" s="71"/>
      <c r="R958" s="71"/>
      <c r="S958" s="71"/>
      <c r="T958" s="71">
        <v>101380</v>
      </c>
      <c r="U958" s="71">
        <v>1</v>
      </c>
    </row>
    <row r="959" spans="1:21">
      <c r="A959" s="69">
        <v>2017</v>
      </c>
      <c r="B959" s="69" t="s">
        <v>371</v>
      </c>
      <c r="C959" s="69" t="s">
        <v>371</v>
      </c>
      <c r="D959" s="70" t="s">
        <v>410</v>
      </c>
      <c r="E959" s="70" t="s">
        <v>411</v>
      </c>
      <c r="F959" s="70" t="s">
        <v>412</v>
      </c>
      <c r="G959" s="70" t="s">
        <v>122</v>
      </c>
      <c r="H959" s="70" t="s">
        <v>123</v>
      </c>
      <c r="I959" s="70" t="s">
        <v>124</v>
      </c>
      <c r="J959" s="71">
        <v>133103</v>
      </c>
      <c r="K959" s="71">
        <v>65</v>
      </c>
      <c r="L959" s="71">
        <v>263</v>
      </c>
      <c r="M959" s="75">
        <v>328</v>
      </c>
      <c r="N959" s="69">
        <v>27</v>
      </c>
      <c r="O959" s="75">
        <v>8</v>
      </c>
      <c r="P959" s="75">
        <v>26</v>
      </c>
      <c r="Q959" s="71"/>
      <c r="R959" s="71"/>
      <c r="S959" s="71"/>
      <c r="T959" s="71">
        <v>262925</v>
      </c>
      <c r="U959" s="71">
        <v>34</v>
      </c>
    </row>
    <row r="960" spans="1:21">
      <c r="A960" s="69">
        <v>2017</v>
      </c>
      <c r="B960" s="69" t="s">
        <v>371</v>
      </c>
      <c r="C960" s="69" t="s">
        <v>371</v>
      </c>
      <c r="D960" s="70" t="s">
        <v>165</v>
      </c>
      <c r="E960" s="70" t="s">
        <v>413</v>
      </c>
      <c r="F960" s="70" t="s">
        <v>414</v>
      </c>
      <c r="G960" s="70" t="s">
        <v>122</v>
      </c>
      <c r="H960" s="70" t="s">
        <v>168</v>
      </c>
      <c r="I960" s="70" t="s">
        <v>169</v>
      </c>
      <c r="J960" s="71">
        <v>26773</v>
      </c>
      <c r="K960" s="71">
        <v>25</v>
      </c>
      <c r="L960" s="71">
        <v>109</v>
      </c>
      <c r="M960" s="71">
        <v>134</v>
      </c>
      <c r="N960" s="69">
        <v>9</v>
      </c>
      <c r="O960" s="71">
        <v>7</v>
      </c>
      <c r="P960" s="71">
        <v>1</v>
      </c>
      <c r="Q960" s="71"/>
      <c r="R960" s="71"/>
      <c r="S960" s="71"/>
      <c r="T960" s="71">
        <v>182527</v>
      </c>
      <c r="U960" s="71">
        <v>8</v>
      </c>
    </row>
    <row r="961" spans="1:21">
      <c r="A961" s="69">
        <v>2017</v>
      </c>
      <c r="B961" s="69" t="s">
        <v>371</v>
      </c>
      <c r="C961" s="69" t="s">
        <v>371</v>
      </c>
      <c r="D961" s="70" t="s">
        <v>170</v>
      </c>
      <c r="E961" s="70" t="s">
        <v>415</v>
      </c>
      <c r="F961" s="70" t="s">
        <v>416</v>
      </c>
      <c r="G961" s="70" t="s">
        <v>122</v>
      </c>
      <c r="H961" s="70" t="s">
        <v>173</v>
      </c>
      <c r="I961" s="70" t="s">
        <v>91</v>
      </c>
      <c r="J961" s="71">
        <v>237045</v>
      </c>
      <c r="K961" s="71">
        <v>145</v>
      </c>
      <c r="L961" s="71">
        <v>210</v>
      </c>
      <c r="M961" s="71">
        <v>355</v>
      </c>
      <c r="N961" s="69">
        <v>73</v>
      </c>
      <c r="O961" s="71">
        <v>24</v>
      </c>
      <c r="P961" s="71">
        <v>10</v>
      </c>
      <c r="Q961" s="71"/>
      <c r="R961" s="71"/>
      <c r="S961" s="71"/>
      <c r="T961" s="71">
        <v>715755</v>
      </c>
      <c r="U961" s="71">
        <v>34</v>
      </c>
    </row>
    <row r="962" spans="1:21">
      <c r="A962" s="69">
        <v>2017</v>
      </c>
      <c r="B962" s="69" t="s">
        <v>371</v>
      </c>
      <c r="C962" s="69" t="s">
        <v>371</v>
      </c>
      <c r="D962" s="72" t="s">
        <v>492</v>
      </c>
      <c r="E962" s="70" t="s">
        <v>493</v>
      </c>
      <c r="F962" s="70" t="s">
        <v>494</v>
      </c>
      <c r="G962" s="70" t="s">
        <v>122</v>
      </c>
      <c r="H962" s="70" t="s">
        <v>123</v>
      </c>
      <c r="I962" s="70" t="s">
        <v>124</v>
      </c>
      <c r="J962" s="71">
        <v>3095</v>
      </c>
      <c r="K962" s="71">
        <v>14</v>
      </c>
      <c r="L962" s="71">
        <v>75</v>
      </c>
      <c r="M962" s="71">
        <v>89</v>
      </c>
      <c r="N962" s="69">
        <v>4</v>
      </c>
      <c r="O962" s="71">
        <v>3</v>
      </c>
      <c r="P962" s="71"/>
      <c r="Q962" s="71"/>
      <c r="R962" s="71"/>
      <c r="S962" s="71"/>
      <c r="T962" s="71">
        <v>30771</v>
      </c>
      <c r="U962" s="71">
        <v>3</v>
      </c>
    </row>
    <row r="963" spans="1:21">
      <c r="A963" s="69">
        <v>2017</v>
      </c>
      <c r="B963" s="69" t="s">
        <v>371</v>
      </c>
      <c r="C963" s="69" t="s">
        <v>371</v>
      </c>
      <c r="D963" s="70" t="s">
        <v>473</v>
      </c>
      <c r="E963" s="70" t="s">
        <v>515</v>
      </c>
      <c r="F963" s="70" t="s">
        <v>516</v>
      </c>
      <c r="G963" s="70" t="s">
        <v>122</v>
      </c>
      <c r="H963" s="70" t="s">
        <v>476</v>
      </c>
      <c r="I963" s="70" t="s">
        <v>477</v>
      </c>
      <c r="J963" s="71">
        <v>26773</v>
      </c>
      <c r="K963" s="71">
        <v>25</v>
      </c>
      <c r="L963" s="71">
        <v>109</v>
      </c>
      <c r="M963" s="71">
        <v>134</v>
      </c>
      <c r="N963" s="69"/>
      <c r="O963" s="71"/>
      <c r="P963" s="71"/>
      <c r="Q963" s="71"/>
      <c r="R963" s="71"/>
      <c r="S963" s="71"/>
      <c r="T963" s="71">
        <v>182527</v>
      </c>
      <c r="U963" s="71">
        <v>8</v>
      </c>
    </row>
    <row r="964" spans="1:21">
      <c r="A964" s="69">
        <v>2017</v>
      </c>
      <c r="B964" s="69" t="s">
        <v>371</v>
      </c>
      <c r="C964" s="69" t="s">
        <v>371</v>
      </c>
      <c r="D964" s="70" t="s">
        <v>177</v>
      </c>
      <c r="E964" s="70" t="s">
        <v>495</v>
      </c>
      <c r="F964" s="70" t="s">
        <v>496</v>
      </c>
      <c r="G964" s="70" t="s">
        <v>122</v>
      </c>
      <c r="H964" s="70" t="s">
        <v>180</v>
      </c>
      <c r="I964" s="70" t="s">
        <v>91</v>
      </c>
      <c r="J964" s="71">
        <v>15715</v>
      </c>
      <c r="K964" s="71">
        <v>31</v>
      </c>
      <c r="L964" s="71">
        <v>77</v>
      </c>
      <c r="M964" s="75">
        <v>108</v>
      </c>
      <c r="N964" s="69">
        <v>7</v>
      </c>
      <c r="O964" s="75">
        <v>5</v>
      </c>
      <c r="P964" s="75">
        <v>2</v>
      </c>
      <c r="Q964" s="71"/>
      <c r="R964" s="71"/>
      <c r="S964" s="71"/>
      <c r="T964" s="71">
        <v>154262</v>
      </c>
      <c r="U964" s="71">
        <v>7</v>
      </c>
    </row>
    <row r="965" spans="1:21">
      <c r="A965" s="69">
        <v>2017</v>
      </c>
      <c r="B965" s="69" t="s">
        <v>371</v>
      </c>
      <c r="C965" s="69" t="s">
        <v>371</v>
      </c>
      <c r="D965" s="70" t="s">
        <v>181</v>
      </c>
      <c r="E965" s="70" t="s">
        <v>420</v>
      </c>
      <c r="F965" s="70" t="s">
        <v>421</v>
      </c>
      <c r="G965" s="70" t="s">
        <v>122</v>
      </c>
      <c r="H965" s="70" t="s">
        <v>184</v>
      </c>
      <c r="I965" s="70" t="s">
        <v>185</v>
      </c>
      <c r="J965" s="71">
        <v>226308</v>
      </c>
      <c r="K965" s="71">
        <v>413</v>
      </c>
      <c r="L965" s="71">
        <v>416</v>
      </c>
      <c r="M965" s="71">
        <v>829</v>
      </c>
      <c r="N965" s="69">
        <v>66</v>
      </c>
      <c r="O965" s="71">
        <v>26</v>
      </c>
      <c r="P965" s="71">
        <v>15</v>
      </c>
      <c r="Q965" s="71"/>
      <c r="R965" s="71"/>
      <c r="S965" s="71"/>
      <c r="T965" s="71">
        <v>874345</v>
      </c>
      <c r="U965" s="71">
        <v>41</v>
      </c>
    </row>
    <row r="966" spans="1:21">
      <c r="A966" s="69">
        <v>2017</v>
      </c>
      <c r="B966" s="69" t="s">
        <v>371</v>
      </c>
      <c r="C966" s="69" t="s">
        <v>371</v>
      </c>
      <c r="D966" s="70" t="s">
        <v>186</v>
      </c>
      <c r="E966" s="70" t="s">
        <v>422</v>
      </c>
      <c r="F966" s="70" t="s">
        <v>423</v>
      </c>
      <c r="G966" s="70" t="s">
        <v>122</v>
      </c>
      <c r="H966" s="70" t="s">
        <v>189</v>
      </c>
      <c r="I966" s="70" t="s">
        <v>169</v>
      </c>
      <c r="J966" s="71">
        <v>28046</v>
      </c>
      <c r="K966" s="71">
        <v>37</v>
      </c>
      <c r="L966" s="71">
        <v>154</v>
      </c>
      <c r="M966" s="71">
        <v>191</v>
      </c>
      <c r="N966" s="69">
        <v>17</v>
      </c>
      <c r="O966" s="71">
        <v>9</v>
      </c>
      <c r="P966" s="71">
        <v>2</v>
      </c>
      <c r="Q966" s="71"/>
      <c r="R966" s="71"/>
      <c r="S966" s="71"/>
      <c r="T966" s="71">
        <v>245063</v>
      </c>
      <c r="U966" s="71">
        <v>11</v>
      </c>
    </row>
    <row r="967" spans="1:21">
      <c r="A967" s="69">
        <v>2017</v>
      </c>
      <c r="B967" s="69" t="s">
        <v>424</v>
      </c>
      <c r="C967" s="69" t="s">
        <v>424</v>
      </c>
      <c r="D967" s="70" t="s">
        <v>126</v>
      </c>
      <c r="E967" s="70" t="s">
        <v>425</v>
      </c>
      <c r="F967" s="70" t="s">
        <v>426</v>
      </c>
      <c r="G967" s="70" t="s">
        <v>122</v>
      </c>
      <c r="H967" s="70" t="s">
        <v>129</v>
      </c>
      <c r="I967" s="70" t="s">
        <v>130</v>
      </c>
      <c r="J967" s="71">
        <v>67662</v>
      </c>
      <c r="K967" s="71">
        <v>121</v>
      </c>
      <c r="L967" s="71">
        <v>84</v>
      </c>
      <c r="M967" s="75">
        <v>205</v>
      </c>
      <c r="N967" s="69">
        <v>29</v>
      </c>
      <c r="O967" s="75">
        <v>18</v>
      </c>
      <c r="P967" s="71">
        <v>7</v>
      </c>
      <c r="Q967" s="71"/>
      <c r="R967" s="71"/>
      <c r="S967" s="71"/>
      <c r="T967" s="71">
        <v>253278</v>
      </c>
      <c r="U967" s="71">
        <v>25</v>
      </c>
    </row>
    <row r="968" spans="1:21">
      <c r="A968" s="69">
        <v>2017</v>
      </c>
      <c r="B968" s="69" t="s">
        <v>424</v>
      </c>
      <c r="C968" s="69" t="s">
        <v>424</v>
      </c>
      <c r="D968" s="72" t="s">
        <v>349</v>
      </c>
      <c r="E968" s="70" t="s">
        <v>427</v>
      </c>
      <c r="F968" s="70" t="s">
        <v>428</v>
      </c>
      <c r="G968" s="70" t="s">
        <v>122</v>
      </c>
      <c r="H968" s="70" t="s">
        <v>123</v>
      </c>
      <c r="I968" s="70" t="s">
        <v>124</v>
      </c>
      <c r="J968" s="71">
        <v>34402</v>
      </c>
      <c r="K968" s="71">
        <v>23</v>
      </c>
      <c r="L968" s="71">
        <v>144</v>
      </c>
      <c r="M968" s="75">
        <v>167</v>
      </c>
      <c r="N968" s="69">
        <v>11</v>
      </c>
      <c r="O968" s="75">
        <v>9</v>
      </c>
      <c r="P968" s="71">
        <v>2</v>
      </c>
      <c r="Q968" s="71"/>
      <c r="R968" s="71"/>
      <c r="S968" s="71"/>
      <c r="T968" s="71">
        <v>105184</v>
      </c>
      <c r="U968" s="71">
        <v>11</v>
      </c>
    </row>
    <row r="969" spans="1:21">
      <c r="A969" s="69">
        <v>2017</v>
      </c>
      <c r="B969" s="69" t="s">
        <v>424</v>
      </c>
      <c r="C969" s="69" t="s">
        <v>424</v>
      </c>
      <c r="D969" s="70" t="s">
        <v>143</v>
      </c>
      <c r="E969" s="70" t="s">
        <v>429</v>
      </c>
      <c r="F969" s="70" t="s">
        <v>430</v>
      </c>
      <c r="G969" s="70" t="s">
        <v>122</v>
      </c>
      <c r="H969" s="70" t="s">
        <v>146</v>
      </c>
      <c r="I969" s="70" t="s">
        <v>130</v>
      </c>
      <c r="J969" s="71">
        <v>36787</v>
      </c>
      <c r="K969" s="71">
        <v>81</v>
      </c>
      <c r="L969" s="71">
        <v>51</v>
      </c>
      <c r="M969" s="75">
        <v>132</v>
      </c>
      <c r="N969" s="69">
        <v>10</v>
      </c>
      <c r="O969" s="75">
        <v>11</v>
      </c>
      <c r="P969" s="71">
        <v>1</v>
      </c>
      <c r="Q969" s="71"/>
      <c r="R969" s="71"/>
      <c r="S969" s="71"/>
      <c r="T969" s="71">
        <v>125265</v>
      </c>
      <c r="U969" s="71">
        <v>12</v>
      </c>
    </row>
    <row r="970" spans="1:21">
      <c r="A970" s="69">
        <v>2017</v>
      </c>
      <c r="B970" s="69" t="s">
        <v>424</v>
      </c>
      <c r="C970" s="69" t="s">
        <v>424</v>
      </c>
      <c r="D970" s="70" t="s">
        <v>431</v>
      </c>
      <c r="E970" s="70" t="s">
        <v>432</v>
      </c>
      <c r="F970" s="70" t="s">
        <v>433</v>
      </c>
      <c r="G970" s="70" t="s">
        <v>122</v>
      </c>
      <c r="H970" s="70" t="s">
        <v>123</v>
      </c>
      <c r="I970" s="70" t="s">
        <v>124</v>
      </c>
      <c r="J970" s="71">
        <v>154272</v>
      </c>
      <c r="K970" s="71">
        <v>47</v>
      </c>
      <c r="L970" s="71">
        <v>159</v>
      </c>
      <c r="M970" s="75">
        <v>206</v>
      </c>
      <c r="N970" s="69">
        <v>17</v>
      </c>
      <c r="O970" s="75">
        <v>6</v>
      </c>
      <c r="P970" s="71">
        <v>21</v>
      </c>
      <c r="Q970" s="71"/>
      <c r="R970" s="71"/>
      <c r="S970" s="71"/>
      <c r="T970" s="71">
        <v>48138</v>
      </c>
      <c r="U970" s="71">
        <v>27</v>
      </c>
    </row>
    <row r="971" spans="1:21">
      <c r="A971" s="69">
        <v>2017</v>
      </c>
      <c r="B971" s="69" t="s">
        <v>424</v>
      </c>
      <c r="C971" s="69" t="s">
        <v>424</v>
      </c>
      <c r="D971" s="70" t="s">
        <v>150</v>
      </c>
      <c r="E971" s="70" t="s">
        <v>436</v>
      </c>
      <c r="F971" s="70" t="s">
        <v>437</v>
      </c>
      <c r="G971" s="70" t="s">
        <v>122</v>
      </c>
      <c r="H971" s="70" t="s">
        <v>153</v>
      </c>
      <c r="I971" s="70" t="s">
        <v>154</v>
      </c>
      <c r="J971" s="71">
        <v>20541</v>
      </c>
      <c r="K971" s="71">
        <v>74</v>
      </c>
      <c r="L971" s="71">
        <v>52</v>
      </c>
      <c r="M971" s="75">
        <v>126</v>
      </c>
      <c r="N971" s="69">
        <v>15</v>
      </c>
      <c r="O971" s="75">
        <v>11</v>
      </c>
      <c r="P971" s="71">
        <v>4</v>
      </c>
      <c r="Q971" s="71"/>
      <c r="R971" s="71"/>
      <c r="S971" s="71"/>
      <c r="T971" s="71">
        <v>104984</v>
      </c>
      <c r="U971" s="71">
        <v>15</v>
      </c>
    </row>
    <row r="972" spans="1:21">
      <c r="A972" s="69">
        <v>2017</v>
      </c>
      <c r="B972" s="69" t="s">
        <v>424</v>
      </c>
      <c r="C972" s="69" t="s">
        <v>424</v>
      </c>
      <c r="D972" s="70" t="s">
        <v>438</v>
      </c>
      <c r="E972" s="70" t="s">
        <v>439</v>
      </c>
      <c r="F972" s="70" t="s">
        <v>440</v>
      </c>
      <c r="G972" s="70" t="s">
        <v>122</v>
      </c>
      <c r="H972" s="70" t="s">
        <v>123</v>
      </c>
      <c r="I972" s="70" t="s">
        <v>124</v>
      </c>
      <c r="J972" s="71">
        <v>60013</v>
      </c>
      <c r="K972" s="71">
        <v>177</v>
      </c>
      <c r="L972" s="71">
        <v>137</v>
      </c>
      <c r="M972" s="75">
        <v>314</v>
      </c>
      <c r="N972" s="69">
        <v>35</v>
      </c>
      <c r="O972" s="75">
        <v>12</v>
      </c>
      <c r="P972" s="71">
        <v>9</v>
      </c>
      <c r="Q972" s="71"/>
      <c r="R972" s="71"/>
      <c r="S972" s="71"/>
      <c r="T972" s="71">
        <v>172287</v>
      </c>
      <c r="U972" s="71">
        <v>21</v>
      </c>
    </row>
    <row r="973" spans="1:21">
      <c r="A973" s="69">
        <v>2017</v>
      </c>
      <c r="B973" s="69" t="s">
        <v>424</v>
      </c>
      <c r="C973" s="69" t="s">
        <v>424</v>
      </c>
      <c r="D973" s="70" t="s">
        <v>217</v>
      </c>
      <c r="E973" s="70" t="s">
        <v>444</v>
      </c>
      <c r="F973" s="70" t="s">
        <v>445</v>
      </c>
      <c r="G973" s="70" t="s">
        <v>122</v>
      </c>
      <c r="H973" s="70" t="s">
        <v>220</v>
      </c>
      <c r="I973" s="70" t="s">
        <v>85</v>
      </c>
      <c r="J973" s="71">
        <v>5829</v>
      </c>
      <c r="K973" s="71">
        <v>30</v>
      </c>
      <c r="L973" s="71">
        <v>23</v>
      </c>
      <c r="M973" s="75">
        <v>53</v>
      </c>
      <c r="N973" s="69"/>
      <c r="O973" s="75">
        <v>1</v>
      </c>
      <c r="P973" s="71"/>
      <c r="Q973" s="71"/>
      <c r="R973" s="71"/>
      <c r="S973" s="71"/>
      <c r="T973" s="71">
        <v>131078</v>
      </c>
      <c r="U973" s="71">
        <v>1</v>
      </c>
    </row>
    <row r="974" spans="1:21">
      <c r="A974" s="69">
        <v>2017</v>
      </c>
      <c r="B974" s="69" t="s">
        <v>424</v>
      </c>
      <c r="C974" s="69" t="s">
        <v>424</v>
      </c>
      <c r="D974" s="70" t="s">
        <v>170</v>
      </c>
      <c r="E974" s="70" t="s">
        <v>448</v>
      </c>
      <c r="F974" s="70" t="s">
        <v>449</v>
      </c>
      <c r="G974" s="70" t="s">
        <v>122</v>
      </c>
      <c r="H974" s="70" t="s">
        <v>173</v>
      </c>
      <c r="I974" s="70" t="s">
        <v>91</v>
      </c>
      <c r="J974" s="71">
        <v>201303</v>
      </c>
      <c r="K974" s="71">
        <v>185</v>
      </c>
      <c r="L974" s="71">
        <v>94</v>
      </c>
      <c r="M974" s="75">
        <v>279</v>
      </c>
      <c r="N974" s="69">
        <v>70</v>
      </c>
      <c r="O974" s="75">
        <v>17</v>
      </c>
      <c r="P974" s="71">
        <v>7</v>
      </c>
      <c r="Q974" s="71"/>
      <c r="R974" s="71"/>
      <c r="S974" s="71"/>
      <c r="T974" s="71">
        <v>416866</v>
      </c>
      <c r="U974" s="71">
        <v>24</v>
      </c>
    </row>
    <row r="975" spans="1:21">
      <c r="A975" s="69">
        <v>2017</v>
      </c>
      <c r="B975" s="69" t="s">
        <v>424</v>
      </c>
      <c r="C975" s="69" t="s">
        <v>424</v>
      </c>
      <c r="D975" s="70" t="s">
        <v>473</v>
      </c>
      <c r="E975" s="70" t="s">
        <v>517</v>
      </c>
      <c r="F975" s="70" t="s">
        <v>518</v>
      </c>
      <c r="G975" s="70" t="s">
        <v>122</v>
      </c>
      <c r="H975" s="70" t="s">
        <v>476</v>
      </c>
      <c r="I975" s="70" t="s">
        <v>477</v>
      </c>
      <c r="J975" s="71">
        <v>55222</v>
      </c>
      <c r="K975" s="71">
        <v>19</v>
      </c>
      <c r="L975" s="71">
        <v>114</v>
      </c>
      <c r="M975" s="75">
        <v>133</v>
      </c>
      <c r="N975" s="69"/>
      <c r="O975" s="75"/>
      <c r="P975" s="71"/>
      <c r="Q975" s="71"/>
      <c r="R975" s="71"/>
      <c r="S975" s="71"/>
      <c r="T975" s="71">
        <v>154263</v>
      </c>
      <c r="U975" s="71">
        <v>19</v>
      </c>
    </row>
    <row r="976" spans="1:21">
      <c r="A976" s="69">
        <v>2017</v>
      </c>
      <c r="B976" s="69" t="s">
        <v>424</v>
      </c>
      <c r="C976" s="69" t="s">
        <v>424</v>
      </c>
      <c r="D976" s="70" t="s">
        <v>177</v>
      </c>
      <c r="E976" s="70" t="s">
        <v>452</v>
      </c>
      <c r="F976" s="76" t="s">
        <v>453</v>
      </c>
      <c r="G976" s="70" t="s">
        <v>122</v>
      </c>
      <c r="H976" s="70" t="s">
        <v>180</v>
      </c>
      <c r="I976" s="70" t="s">
        <v>91</v>
      </c>
      <c r="J976" s="71">
        <v>210195</v>
      </c>
      <c r="K976" s="71">
        <v>209</v>
      </c>
      <c r="L976" s="71">
        <v>173</v>
      </c>
      <c r="M976" s="75">
        <v>382</v>
      </c>
      <c r="N976" s="69">
        <v>51</v>
      </c>
      <c r="O976" s="75">
        <v>21</v>
      </c>
      <c r="P976" s="71">
        <v>17</v>
      </c>
      <c r="Q976" s="71"/>
      <c r="R976" s="71"/>
      <c r="S976" s="71"/>
      <c r="T976" s="71">
        <v>545425</v>
      </c>
      <c r="U976" s="71">
        <v>38</v>
      </c>
    </row>
    <row r="977" spans="1:21">
      <c r="A977" s="69">
        <v>2017</v>
      </c>
      <c r="B977" s="69" t="s">
        <v>424</v>
      </c>
      <c r="C977" s="69" t="s">
        <v>424</v>
      </c>
      <c r="D977" s="70" t="s">
        <v>181</v>
      </c>
      <c r="E977" s="70" t="s">
        <v>454</v>
      </c>
      <c r="F977" s="70" t="s">
        <v>455</v>
      </c>
      <c r="G977" s="70" t="s">
        <v>122</v>
      </c>
      <c r="H977" s="70" t="s">
        <v>184</v>
      </c>
      <c r="I977" s="70" t="s">
        <v>185</v>
      </c>
      <c r="J977" s="71">
        <v>327</v>
      </c>
      <c r="K977" s="71">
        <v>19</v>
      </c>
      <c r="L977" s="71">
        <v>18</v>
      </c>
      <c r="M977" s="75">
        <v>37</v>
      </c>
      <c r="N977" s="69"/>
      <c r="O977" s="75">
        <v>1</v>
      </c>
      <c r="P977" s="71"/>
      <c r="Q977" s="71"/>
      <c r="R977" s="71"/>
      <c r="S977" s="71"/>
      <c r="T977" s="71">
        <v>65281</v>
      </c>
      <c r="U977" s="71">
        <v>1</v>
      </c>
    </row>
    <row r="978" spans="1:21">
      <c r="A978" s="69">
        <v>2017</v>
      </c>
      <c r="B978" s="69" t="s">
        <v>424</v>
      </c>
      <c r="C978" s="69" t="s">
        <v>424</v>
      </c>
      <c r="D978" s="70" t="s">
        <v>456</v>
      </c>
      <c r="E978" s="70" t="s">
        <v>457</v>
      </c>
      <c r="F978" s="70" t="s">
        <v>458</v>
      </c>
      <c r="G978" s="70" t="s">
        <v>122</v>
      </c>
      <c r="H978" s="70" t="s">
        <v>123</v>
      </c>
      <c r="I978" s="70" t="s">
        <v>124</v>
      </c>
      <c r="J978" s="71"/>
      <c r="K978" s="71">
        <v>26</v>
      </c>
      <c r="L978" s="71">
        <v>29</v>
      </c>
      <c r="M978" s="75">
        <v>55</v>
      </c>
      <c r="N978" s="69"/>
      <c r="O978" s="75">
        <v>1</v>
      </c>
      <c r="P978" s="71"/>
      <c r="Q978" s="71"/>
      <c r="R978" s="71"/>
      <c r="S978" s="71"/>
      <c r="T978" s="71">
        <v>12004</v>
      </c>
      <c r="U978" s="71">
        <v>1</v>
      </c>
    </row>
    <row r="979" spans="1:21">
      <c r="A979" s="69">
        <v>2017</v>
      </c>
      <c r="B979" s="69" t="s">
        <v>424</v>
      </c>
      <c r="C979" s="69" t="s">
        <v>424</v>
      </c>
      <c r="D979" s="70" t="s">
        <v>459</v>
      </c>
      <c r="E979" s="70" t="s">
        <v>460</v>
      </c>
      <c r="F979" s="70" t="s">
        <v>461</v>
      </c>
      <c r="G979" s="70" t="s">
        <v>122</v>
      </c>
      <c r="H979" s="70" t="s">
        <v>123</v>
      </c>
      <c r="I979" s="70" t="s">
        <v>124</v>
      </c>
      <c r="J979" s="71">
        <v>191161</v>
      </c>
      <c r="K979" s="71">
        <v>158</v>
      </c>
      <c r="L979" s="71">
        <v>140</v>
      </c>
      <c r="M979" s="75">
        <v>298</v>
      </c>
      <c r="N979" s="69">
        <v>42</v>
      </c>
      <c r="O979" s="75">
        <v>24</v>
      </c>
      <c r="P979" s="71">
        <v>23</v>
      </c>
      <c r="Q979" s="71"/>
      <c r="R979" s="71"/>
      <c r="S979" s="71"/>
      <c r="T979" s="71">
        <v>303102</v>
      </c>
      <c r="U979" s="71">
        <v>47</v>
      </c>
    </row>
    <row r="980" spans="1:21">
      <c r="A980" s="69">
        <v>2018</v>
      </c>
      <c r="B980" s="69" t="s">
        <v>118</v>
      </c>
      <c r="C980" s="69" t="s">
        <v>118</v>
      </c>
      <c r="D980" s="72" t="s">
        <v>126</v>
      </c>
      <c r="E980" s="70" t="s">
        <v>127</v>
      </c>
      <c r="F980" s="70" t="s">
        <v>128</v>
      </c>
      <c r="G980" s="70" t="s">
        <v>122</v>
      </c>
      <c r="H980" s="70" t="s">
        <v>129</v>
      </c>
      <c r="I980" s="70" t="s">
        <v>130</v>
      </c>
      <c r="J980" s="71">
        <v>86546</v>
      </c>
      <c r="K980" s="71">
        <v>32</v>
      </c>
      <c r="L980" s="71">
        <v>125</v>
      </c>
      <c r="M980" s="75">
        <v>157</v>
      </c>
      <c r="N980" s="69">
        <v>16</v>
      </c>
      <c r="O980" s="75">
        <v>12</v>
      </c>
      <c r="P980" s="71">
        <v>4</v>
      </c>
      <c r="Q980" s="71"/>
      <c r="R980" s="71"/>
      <c r="S980" s="71"/>
      <c r="T980" s="71">
        <v>307765</v>
      </c>
      <c r="U980" s="71">
        <v>16</v>
      </c>
    </row>
    <row r="981" spans="1:21">
      <c r="A981" s="69">
        <v>2018</v>
      </c>
      <c r="B981" s="69" t="s">
        <v>118</v>
      </c>
      <c r="C981" s="69" t="s">
        <v>118</v>
      </c>
      <c r="D981" s="72" t="s">
        <v>131</v>
      </c>
      <c r="E981" s="70" t="s">
        <v>132</v>
      </c>
      <c r="F981" s="77" t="s">
        <v>519</v>
      </c>
      <c r="G981" s="70" t="s">
        <v>122</v>
      </c>
      <c r="H981" s="70" t="s">
        <v>123</v>
      </c>
      <c r="I981" s="70" t="s">
        <v>124</v>
      </c>
      <c r="J981" s="71">
        <v>466</v>
      </c>
      <c r="K981" s="71">
        <v>19</v>
      </c>
      <c r="L981" s="71">
        <v>40</v>
      </c>
      <c r="M981" s="75">
        <v>59</v>
      </c>
      <c r="N981" s="69"/>
      <c r="O981" s="75">
        <v>1</v>
      </c>
      <c r="P981" s="71"/>
      <c r="Q981" s="71"/>
      <c r="R981" s="71"/>
      <c r="S981" s="71"/>
      <c r="T981" s="71">
        <v>60136</v>
      </c>
      <c r="U981" s="71">
        <v>1</v>
      </c>
    </row>
    <row r="982" spans="1:21">
      <c r="A982" s="69">
        <v>2018</v>
      </c>
      <c r="B982" s="69" t="s">
        <v>118</v>
      </c>
      <c r="C982" s="69" t="s">
        <v>118</v>
      </c>
      <c r="D982" s="70" t="s">
        <v>134</v>
      </c>
      <c r="E982" s="70" t="s">
        <v>135</v>
      </c>
      <c r="F982" s="77" t="s">
        <v>520</v>
      </c>
      <c r="G982" s="70" t="s">
        <v>122</v>
      </c>
      <c r="H982" s="70" t="s">
        <v>471</v>
      </c>
      <c r="I982" s="70" t="s">
        <v>124</v>
      </c>
      <c r="J982" s="71">
        <v>7648</v>
      </c>
      <c r="K982" s="71">
        <v>27</v>
      </c>
      <c r="L982" s="71">
        <v>132</v>
      </c>
      <c r="M982" s="71">
        <v>159</v>
      </c>
      <c r="N982" s="69">
        <v>15</v>
      </c>
      <c r="O982" s="71">
        <v>6</v>
      </c>
      <c r="P982" s="71">
        <v>3</v>
      </c>
      <c r="Q982" s="71"/>
      <c r="R982" s="71"/>
      <c r="S982" s="71"/>
      <c r="T982" s="71">
        <v>263303</v>
      </c>
      <c r="U982" s="71">
        <v>9</v>
      </c>
    </row>
    <row r="983" spans="1:21">
      <c r="A983" s="69">
        <v>2018</v>
      </c>
      <c r="B983" s="69" t="s">
        <v>118</v>
      </c>
      <c r="C983" s="69" t="s">
        <v>118</v>
      </c>
      <c r="D983" s="72" t="s">
        <v>140</v>
      </c>
      <c r="E983" s="70" t="s">
        <v>141</v>
      </c>
      <c r="F983" s="77" t="s">
        <v>521</v>
      </c>
      <c r="G983" s="70" t="s">
        <v>122</v>
      </c>
      <c r="H983" s="70" t="s">
        <v>123</v>
      </c>
      <c r="I983" s="70" t="s">
        <v>124</v>
      </c>
      <c r="J983" s="71">
        <v>32165</v>
      </c>
      <c r="K983" s="71">
        <v>10</v>
      </c>
      <c r="L983" s="71">
        <v>87</v>
      </c>
      <c r="M983" s="71">
        <v>97</v>
      </c>
      <c r="N983" s="69">
        <v>8</v>
      </c>
      <c r="O983" s="71">
        <v>5</v>
      </c>
      <c r="P983" s="71">
        <v>6</v>
      </c>
      <c r="Q983" s="71"/>
      <c r="R983" s="71"/>
      <c r="S983" s="71"/>
      <c r="T983" s="71">
        <v>34165</v>
      </c>
      <c r="U983" s="71">
        <v>11</v>
      </c>
    </row>
    <row r="984" spans="1:21">
      <c r="A984" s="69">
        <v>2018</v>
      </c>
      <c r="B984" s="69" t="s">
        <v>118</v>
      </c>
      <c r="C984" s="69" t="s">
        <v>118</v>
      </c>
      <c r="D984" s="70" t="s">
        <v>143</v>
      </c>
      <c r="E984" s="70" t="s">
        <v>144</v>
      </c>
      <c r="F984" s="77" t="s">
        <v>522</v>
      </c>
      <c r="G984" s="70" t="s">
        <v>122</v>
      </c>
      <c r="H984" s="70" t="s">
        <v>146</v>
      </c>
      <c r="I984" s="70" t="s">
        <v>130</v>
      </c>
      <c r="J984" s="71">
        <v>543998</v>
      </c>
      <c r="K984" s="71">
        <v>69</v>
      </c>
      <c r="L984" s="71">
        <v>531</v>
      </c>
      <c r="M984" s="71">
        <v>600</v>
      </c>
      <c r="N984" s="69"/>
      <c r="O984" s="71">
        <v>26</v>
      </c>
      <c r="P984" s="71">
        <v>23</v>
      </c>
      <c r="Q984" s="71"/>
      <c r="R984" s="71"/>
      <c r="S984" s="71"/>
      <c r="T984" s="71">
        <v>861847</v>
      </c>
      <c r="U984" s="71">
        <v>49</v>
      </c>
    </row>
    <row r="985" spans="1:21">
      <c r="A985" s="69">
        <v>2018</v>
      </c>
      <c r="B985" s="69" t="s">
        <v>118</v>
      </c>
      <c r="C985" s="69" t="s">
        <v>118</v>
      </c>
      <c r="D985" s="70" t="s">
        <v>150</v>
      </c>
      <c r="E985" s="70" t="s">
        <v>151</v>
      </c>
      <c r="F985" s="77" t="s">
        <v>523</v>
      </c>
      <c r="G985" s="70" t="s">
        <v>122</v>
      </c>
      <c r="H985" s="70" t="s">
        <v>153</v>
      </c>
      <c r="I985" s="70" t="s">
        <v>154</v>
      </c>
      <c r="J985" s="71">
        <v>37579</v>
      </c>
      <c r="K985" s="71">
        <v>32</v>
      </c>
      <c r="L985" s="71">
        <v>136</v>
      </c>
      <c r="M985" s="71">
        <v>168</v>
      </c>
      <c r="N985" s="69">
        <v>14</v>
      </c>
      <c r="O985" s="71">
        <v>11</v>
      </c>
      <c r="P985" s="71">
        <v>3</v>
      </c>
      <c r="Q985" s="71"/>
      <c r="R985" s="71"/>
      <c r="S985" s="71"/>
      <c r="T985" s="71">
        <v>126055</v>
      </c>
      <c r="U985" s="71">
        <v>14</v>
      </c>
    </row>
    <row r="986" spans="1:21">
      <c r="A986" s="69">
        <v>2018</v>
      </c>
      <c r="B986" s="69" t="s">
        <v>118</v>
      </c>
      <c r="C986" s="69" t="s">
        <v>118</v>
      </c>
      <c r="D986" s="70" t="s">
        <v>158</v>
      </c>
      <c r="E986" s="70" t="s">
        <v>159</v>
      </c>
      <c r="F986" s="77" t="s">
        <v>524</v>
      </c>
      <c r="G986" s="70" t="s">
        <v>122</v>
      </c>
      <c r="H986" s="70" t="s">
        <v>161</v>
      </c>
      <c r="I986" s="70" t="s">
        <v>130</v>
      </c>
      <c r="J986" s="71">
        <v>938</v>
      </c>
      <c r="K986" s="71">
        <v>7</v>
      </c>
      <c r="L986" s="71">
        <v>12</v>
      </c>
      <c r="M986" s="71">
        <v>19</v>
      </c>
      <c r="N986" s="69">
        <v>2</v>
      </c>
      <c r="O986" s="71">
        <v>1</v>
      </c>
      <c r="P986" s="71"/>
      <c r="Q986" s="71"/>
      <c r="R986" s="71"/>
      <c r="S986" s="71"/>
      <c r="T986" s="71">
        <v>13843</v>
      </c>
      <c r="U986" s="71">
        <v>1</v>
      </c>
    </row>
    <row r="987" spans="1:21">
      <c r="A987" s="69">
        <v>2018</v>
      </c>
      <c r="B987" s="69" t="s">
        <v>118</v>
      </c>
      <c r="C987" s="69" t="s">
        <v>118</v>
      </c>
      <c r="D987" s="72" t="s">
        <v>217</v>
      </c>
      <c r="E987" s="70" t="s">
        <v>497</v>
      </c>
      <c r="F987" s="77" t="s">
        <v>525</v>
      </c>
      <c r="G987" s="70" t="s">
        <v>122</v>
      </c>
      <c r="H987" s="70" t="s">
        <v>220</v>
      </c>
      <c r="I987" s="70" t="s">
        <v>85</v>
      </c>
      <c r="J987" s="71">
        <v>2857</v>
      </c>
      <c r="K987" s="71">
        <v>27</v>
      </c>
      <c r="L987" s="71">
        <v>15</v>
      </c>
      <c r="M987" s="71">
        <v>42</v>
      </c>
      <c r="N987" s="69"/>
      <c r="O987" s="71">
        <v>1</v>
      </c>
      <c r="P987" s="71"/>
      <c r="Q987" s="71"/>
      <c r="R987" s="71"/>
      <c r="S987" s="71"/>
      <c r="T987" s="71">
        <v>100227</v>
      </c>
      <c r="U987" s="71">
        <v>1</v>
      </c>
    </row>
    <row r="988" spans="1:21">
      <c r="A988" s="69">
        <v>2018</v>
      </c>
      <c r="B988" s="69" t="s">
        <v>118</v>
      </c>
      <c r="C988" s="69" t="s">
        <v>118</v>
      </c>
      <c r="D988" s="72" t="s">
        <v>162</v>
      </c>
      <c r="E988" s="70" t="s">
        <v>163</v>
      </c>
      <c r="F988" s="77" t="s">
        <v>526</v>
      </c>
      <c r="G988" s="70" t="s">
        <v>122</v>
      </c>
      <c r="H988" s="70" t="s">
        <v>123</v>
      </c>
      <c r="I988" s="70" t="s">
        <v>124</v>
      </c>
      <c r="J988" s="71">
        <v>5365</v>
      </c>
      <c r="K988" s="71">
        <v>9</v>
      </c>
      <c r="L988" s="71">
        <v>56</v>
      </c>
      <c r="M988" s="71">
        <v>65</v>
      </c>
      <c r="N988" s="69">
        <v>5</v>
      </c>
      <c r="O988" s="71">
        <v>4</v>
      </c>
      <c r="P988" s="71"/>
      <c r="Q988" s="71"/>
      <c r="R988" s="71"/>
      <c r="S988" s="71"/>
      <c r="T988" s="71">
        <v>35960</v>
      </c>
      <c r="U988" s="71">
        <v>4</v>
      </c>
    </row>
    <row r="989" spans="1:21">
      <c r="A989" s="69">
        <v>2018</v>
      </c>
      <c r="B989" s="69" t="s">
        <v>118</v>
      </c>
      <c r="C989" s="69" t="s">
        <v>118</v>
      </c>
      <c r="D989" s="70" t="s">
        <v>170</v>
      </c>
      <c r="E989" s="70" t="s">
        <v>171</v>
      </c>
      <c r="F989" s="77" t="s">
        <v>171</v>
      </c>
      <c r="G989" s="70" t="s">
        <v>122</v>
      </c>
      <c r="H989" s="70" t="s">
        <v>173</v>
      </c>
      <c r="I989" s="70" t="s">
        <v>91</v>
      </c>
      <c r="J989" s="71">
        <v>248114</v>
      </c>
      <c r="K989" s="71">
        <v>72</v>
      </c>
      <c r="L989" s="71">
        <v>248</v>
      </c>
      <c r="M989" s="71">
        <v>320</v>
      </c>
      <c r="N989" s="69">
        <v>76</v>
      </c>
      <c r="O989" s="71">
        <v>15</v>
      </c>
      <c r="P989" s="71">
        <v>10</v>
      </c>
      <c r="Q989" s="71"/>
      <c r="R989" s="71"/>
      <c r="S989" s="71"/>
      <c r="T989" s="71">
        <v>553211</v>
      </c>
      <c r="U989" s="71">
        <v>25</v>
      </c>
    </row>
    <row r="990" spans="1:21">
      <c r="A990" s="69">
        <v>2018</v>
      </c>
      <c r="B990" s="69" t="s">
        <v>118</v>
      </c>
      <c r="C990" s="69" t="s">
        <v>118</v>
      </c>
      <c r="D990" s="72" t="s">
        <v>473</v>
      </c>
      <c r="E990" s="70" t="s">
        <v>502</v>
      </c>
      <c r="F990" s="77" t="s">
        <v>527</v>
      </c>
      <c r="G990" s="70" t="s">
        <v>122</v>
      </c>
      <c r="H990" s="70" t="s">
        <v>476</v>
      </c>
      <c r="I990" s="70" t="s">
        <v>477</v>
      </c>
      <c r="J990" s="71">
        <v>179589</v>
      </c>
      <c r="K990" s="71">
        <v>42</v>
      </c>
      <c r="L990" s="71">
        <v>336</v>
      </c>
      <c r="M990" s="71">
        <v>378</v>
      </c>
      <c r="N990" s="69">
        <v>25</v>
      </c>
      <c r="O990" s="71">
        <v>13</v>
      </c>
      <c r="P990" s="71">
        <v>9</v>
      </c>
      <c r="Q990" s="71">
        <v>3</v>
      </c>
      <c r="R990" s="71"/>
      <c r="S990" s="71"/>
      <c r="T990" s="71">
        <v>333191</v>
      </c>
      <c r="U990" s="71">
        <v>25</v>
      </c>
    </row>
    <row r="991" spans="1:21">
      <c r="A991" s="69">
        <v>2018</v>
      </c>
      <c r="B991" s="69" t="s">
        <v>118</v>
      </c>
      <c r="C991" s="69" t="s">
        <v>118</v>
      </c>
      <c r="D991" s="70" t="s">
        <v>177</v>
      </c>
      <c r="E991" s="70" t="s">
        <v>178</v>
      </c>
      <c r="F991" s="77" t="s">
        <v>528</v>
      </c>
      <c r="G991" s="70" t="s">
        <v>122</v>
      </c>
      <c r="H991" s="70" t="s">
        <v>180</v>
      </c>
      <c r="I991" s="70" t="s">
        <v>91</v>
      </c>
      <c r="J991" s="71">
        <v>52533</v>
      </c>
      <c r="K991" s="71">
        <v>49</v>
      </c>
      <c r="L991" s="71">
        <v>159</v>
      </c>
      <c r="M991" s="71">
        <v>208</v>
      </c>
      <c r="N991" s="69">
        <v>17</v>
      </c>
      <c r="O991" s="71">
        <v>6</v>
      </c>
      <c r="P991" s="71">
        <v>9</v>
      </c>
      <c r="Q991" s="71"/>
      <c r="R991" s="71"/>
      <c r="S991" s="71"/>
      <c r="T991" s="71">
        <v>220914</v>
      </c>
      <c r="U991" s="71">
        <v>15</v>
      </c>
    </row>
    <row r="992" spans="1:21">
      <c r="A992" s="69">
        <v>2018</v>
      </c>
      <c r="B992" s="69" t="s">
        <v>118</v>
      </c>
      <c r="C992" s="69" t="s">
        <v>118</v>
      </c>
      <c r="D992" s="70" t="s">
        <v>181</v>
      </c>
      <c r="E992" s="70" t="s">
        <v>182</v>
      </c>
      <c r="F992" s="77" t="s">
        <v>529</v>
      </c>
      <c r="G992" s="70" t="s">
        <v>122</v>
      </c>
      <c r="H992" s="70" t="s">
        <v>184</v>
      </c>
      <c r="I992" s="70" t="s">
        <v>185</v>
      </c>
      <c r="J992" s="71">
        <v>64561</v>
      </c>
      <c r="K992" s="71">
        <v>91</v>
      </c>
      <c r="L992" s="71">
        <v>206</v>
      </c>
      <c r="M992" s="71">
        <v>297</v>
      </c>
      <c r="N992" s="69">
        <v>28</v>
      </c>
      <c r="O992" s="71">
        <v>11</v>
      </c>
      <c r="P992" s="71">
        <v>4</v>
      </c>
      <c r="Q992" s="71">
        <v>1</v>
      </c>
      <c r="R992" s="71"/>
      <c r="S992" s="71"/>
      <c r="T992" s="71">
        <v>308334</v>
      </c>
      <c r="U992" s="71">
        <v>16</v>
      </c>
    </row>
    <row r="993" spans="1:21">
      <c r="A993" s="69">
        <v>2018</v>
      </c>
      <c r="B993" s="69" t="s">
        <v>118</v>
      </c>
      <c r="C993" s="69" t="s">
        <v>118</v>
      </c>
      <c r="D993" s="72" t="s">
        <v>368</v>
      </c>
      <c r="E993" s="70" t="s">
        <v>530</v>
      </c>
      <c r="F993" s="77" t="s">
        <v>531</v>
      </c>
      <c r="G993" s="70" t="s">
        <v>122</v>
      </c>
      <c r="H993" s="70" t="s">
        <v>123</v>
      </c>
      <c r="I993" s="70" t="s">
        <v>124</v>
      </c>
      <c r="J993" s="71">
        <v>1515</v>
      </c>
      <c r="K993" s="71">
        <v>4</v>
      </c>
      <c r="L993" s="71">
        <v>8</v>
      </c>
      <c r="M993" s="71">
        <v>12</v>
      </c>
      <c r="N993" s="69"/>
      <c r="O993" s="71">
        <v>1</v>
      </c>
      <c r="P993" s="71"/>
      <c r="Q993" s="71"/>
      <c r="R993" s="71"/>
      <c r="S993" s="71"/>
      <c r="T993" s="71">
        <v>17177</v>
      </c>
      <c r="U993" s="71">
        <v>1</v>
      </c>
    </row>
    <row r="994" spans="1:21">
      <c r="A994" s="69">
        <v>2018</v>
      </c>
      <c r="B994" s="69" t="s">
        <v>118</v>
      </c>
      <c r="C994" s="69" t="s">
        <v>118</v>
      </c>
      <c r="D994" s="70" t="s">
        <v>186</v>
      </c>
      <c r="E994" s="70" t="s">
        <v>187</v>
      </c>
      <c r="F994" s="77" t="s">
        <v>532</v>
      </c>
      <c r="G994" s="70" t="s">
        <v>122</v>
      </c>
      <c r="H994" s="70" t="s">
        <v>189</v>
      </c>
      <c r="I994" s="70" t="s">
        <v>169</v>
      </c>
      <c r="J994" s="71">
        <v>262791</v>
      </c>
      <c r="K994" s="71">
        <v>20</v>
      </c>
      <c r="L994" s="71">
        <v>178</v>
      </c>
      <c r="M994" s="71">
        <v>198</v>
      </c>
      <c r="N994" s="69">
        <v>26</v>
      </c>
      <c r="O994" s="71">
        <v>9</v>
      </c>
      <c r="P994" s="71">
        <v>11</v>
      </c>
      <c r="Q994" s="71"/>
      <c r="R994" s="71"/>
      <c r="S994" s="71"/>
      <c r="T994" s="71">
        <v>226456</v>
      </c>
      <c r="U994" s="71">
        <v>20</v>
      </c>
    </row>
    <row r="995" spans="1:21">
      <c r="A995" s="69">
        <v>2018</v>
      </c>
      <c r="B995" s="69" t="s">
        <v>190</v>
      </c>
      <c r="C995" s="69" t="s">
        <v>191</v>
      </c>
      <c r="D995" s="72" t="s">
        <v>126</v>
      </c>
      <c r="E995" s="70" t="s">
        <v>192</v>
      </c>
      <c r="F995" s="77" t="s">
        <v>533</v>
      </c>
      <c r="G995" s="70" t="s">
        <v>122</v>
      </c>
      <c r="H995" s="70" t="s">
        <v>129</v>
      </c>
      <c r="I995" s="70" t="s">
        <v>130</v>
      </c>
      <c r="J995" s="71">
        <v>136390</v>
      </c>
      <c r="K995" s="71">
        <v>103</v>
      </c>
      <c r="L995" s="71">
        <v>117</v>
      </c>
      <c r="M995" s="71">
        <v>220</v>
      </c>
      <c r="N995" s="69">
        <v>26</v>
      </c>
      <c r="O995" s="71">
        <v>9</v>
      </c>
      <c r="P995" s="71">
        <v>15</v>
      </c>
      <c r="Q995" s="71">
        <v>2</v>
      </c>
      <c r="R995" s="71"/>
      <c r="S995" s="71"/>
      <c r="T995" s="71">
        <v>439115</v>
      </c>
      <c r="U995" s="71">
        <v>26</v>
      </c>
    </row>
    <row r="996" spans="1:21">
      <c r="A996" s="69">
        <v>2018</v>
      </c>
      <c r="B996" s="69" t="s">
        <v>190</v>
      </c>
      <c r="C996" s="69" t="s">
        <v>191</v>
      </c>
      <c r="D996" s="72" t="s">
        <v>344</v>
      </c>
      <c r="E996" s="70" t="s">
        <v>534</v>
      </c>
      <c r="F996" s="77" t="s">
        <v>535</v>
      </c>
      <c r="G996" s="70" t="s">
        <v>122</v>
      </c>
      <c r="H996" s="70" t="s">
        <v>123</v>
      </c>
      <c r="I996" s="70" t="s">
        <v>124</v>
      </c>
      <c r="J996" s="75"/>
      <c r="K996" s="75"/>
      <c r="L996" s="75"/>
      <c r="M996" s="75"/>
      <c r="N996" s="69"/>
      <c r="O996" s="75"/>
      <c r="P996" s="75"/>
      <c r="Q996" s="75"/>
      <c r="R996" s="75"/>
      <c r="S996" s="75"/>
      <c r="T996" s="75"/>
      <c r="U996" s="71">
        <v>0</v>
      </c>
    </row>
    <row r="997" spans="1:21">
      <c r="A997" s="69">
        <v>2018</v>
      </c>
      <c r="B997" s="69" t="s">
        <v>190</v>
      </c>
      <c r="C997" s="69" t="s">
        <v>191</v>
      </c>
      <c r="D997" s="72" t="s">
        <v>197</v>
      </c>
      <c r="E997" s="70" t="s">
        <v>198</v>
      </c>
      <c r="F997" s="77" t="s">
        <v>536</v>
      </c>
      <c r="G997" s="70" t="s">
        <v>122</v>
      </c>
      <c r="H997" s="70" t="s">
        <v>123</v>
      </c>
      <c r="I997" s="70" t="s">
        <v>124</v>
      </c>
      <c r="J997" s="71">
        <v>56952</v>
      </c>
      <c r="K997" s="71">
        <v>73</v>
      </c>
      <c r="L997" s="71">
        <v>95</v>
      </c>
      <c r="M997" s="71">
        <v>168</v>
      </c>
      <c r="N997" s="69">
        <v>18</v>
      </c>
      <c r="O997" s="71">
        <v>8</v>
      </c>
      <c r="P997" s="71">
        <v>9</v>
      </c>
      <c r="Q997" s="71"/>
      <c r="R997" s="71"/>
      <c r="S997" s="71"/>
      <c r="T997" s="71">
        <v>157874</v>
      </c>
      <c r="U997" s="71">
        <v>17</v>
      </c>
    </row>
    <row r="998" spans="1:21">
      <c r="A998" s="69">
        <v>2018</v>
      </c>
      <c r="B998" s="69" t="s">
        <v>190</v>
      </c>
      <c r="C998" s="69" t="s">
        <v>191</v>
      </c>
      <c r="D998" s="70" t="s">
        <v>200</v>
      </c>
      <c r="E998" s="70" t="s">
        <v>201</v>
      </c>
      <c r="F998" s="77" t="s">
        <v>537</v>
      </c>
      <c r="G998" s="70" t="s">
        <v>122</v>
      </c>
      <c r="H998" s="70" t="s">
        <v>123</v>
      </c>
      <c r="I998" s="70" t="s">
        <v>124</v>
      </c>
      <c r="J998" s="71">
        <v>5409</v>
      </c>
      <c r="K998" s="71">
        <v>20</v>
      </c>
      <c r="L998" s="71">
        <v>23</v>
      </c>
      <c r="M998" s="71">
        <v>43</v>
      </c>
      <c r="N998" s="69">
        <v>7</v>
      </c>
      <c r="O998" s="71">
        <v>3</v>
      </c>
      <c r="P998" s="71">
        <v>4</v>
      </c>
      <c r="Q998" s="71"/>
      <c r="R998" s="71"/>
      <c r="S998" s="71"/>
      <c r="T998" s="71">
        <v>113365</v>
      </c>
      <c r="U998" s="71">
        <v>7</v>
      </c>
    </row>
    <row r="999" spans="1:21">
      <c r="A999" s="69">
        <v>2018</v>
      </c>
      <c r="B999" s="69" t="s">
        <v>190</v>
      </c>
      <c r="C999" s="69" t="s">
        <v>191</v>
      </c>
      <c r="D999" s="70" t="s">
        <v>205</v>
      </c>
      <c r="E999" s="70" t="s">
        <v>206</v>
      </c>
      <c r="F999" s="77" t="s">
        <v>538</v>
      </c>
      <c r="G999" s="70" t="s">
        <v>122</v>
      </c>
      <c r="H999" s="70" t="s">
        <v>208</v>
      </c>
      <c r="I999" s="70" t="s">
        <v>185</v>
      </c>
      <c r="J999" s="71">
        <v>84580</v>
      </c>
      <c r="K999" s="71">
        <v>140</v>
      </c>
      <c r="L999" s="71">
        <v>121</v>
      </c>
      <c r="M999" s="71">
        <v>261</v>
      </c>
      <c r="N999" s="69">
        <v>30</v>
      </c>
      <c r="O999" s="71">
        <v>7</v>
      </c>
      <c r="P999" s="71">
        <v>8</v>
      </c>
      <c r="Q999" s="71"/>
      <c r="R999" s="71"/>
      <c r="S999" s="71"/>
      <c r="T999" s="71">
        <v>248919</v>
      </c>
      <c r="U999" s="71">
        <v>15</v>
      </c>
    </row>
    <row r="1000" spans="1:21">
      <c r="A1000" s="69">
        <v>2018</v>
      </c>
      <c r="B1000" s="69" t="s">
        <v>190</v>
      </c>
      <c r="C1000" s="69" t="s">
        <v>191</v>
      </c>
      <c r="D1000" s="70" t="s">
        <v>143</v>
      </c>
      <c r="E1000" s="70" t="s">
        <v>209</v>
      </c>
      <c r="F1000" s="77" t="s">
        <v>539</v>
      </c>
      <c r="G1000" s="70" t="s">
        <v>122</v>
      </c>
      <c r="H1000" s="70" t="s">
        <v>146</v>
      </c>
      <c r="I1000" s="70" t="s">
        <v>130</v>
      </c>
      <c r="J1000" s="71">
        <v>485819</v>
      </c>
      <c r="K1000" s="71">
        <v>33</v>
      </c>
      <c r="L1000" s="71">
        <v>484</v>
      </c>
      <c r="M1000" s="71">
        <v>517</v>
      </c>
      <c r="N1000" s="69">
        <v>61</v>
      </c>
      <c r="O1000" s="71">
        <v>24</v>
      </c>
      <c r="P1000" s="71">
        <v>23</v>
      </c>
      <c r="Q1000" s="71"/>
      <c r="R1000" s="71"/>
      <c r="S1000" s="71"/>
      <c r="T1000" s="71">
        <v>790804</v>
      </c>
      <c r="U1000" s="71">
        <v>47</v>
      </c>
    </row>
    <row r="1001" spans="1:21">
      <c r="A1001" s="69">
        <v>2018</v>
      </c>
      <c r="B1001" s="69" t="s">
        <v>190</v>
      </c>
      <c r="C1001" s="69" t="s">
        <v>191</v>
      </c>
      <c r="D1001" s="70" t="s">
        <v>150</v>
      </c>
      <c r="E1001" s="70" t="s">
        <v>213</v>
      </c>
      <c r="F1001" s="77" t="s">
        <v>540</v>
      </c>
      <c r="G1001" s="70" t="s">
        <v>122</v>
      </c>
      <c r="H1001" s="70" t="s">
        <v>153</v>
      </c>
      <c r="I1001" s="70" t="s">
        <v>154</v>
      </c>
      <c r="J1001" s="71">
        <v>36073</v>
      </c>
      <c r="K1001" s="71">
        <v>68</v>
      </c>
      <c r="L1001" s="71">
        <v>129</v>
      </c>
      <c r="M1001" s="71">
        <v>197</v>
      </c>
      <c r="N1001" s="69">
        <v>24</v>
      </c>
      <c r="O1001" s="71">
        <v>9</v>
      </c>
      <c r="P1001" s="71">
        <v>6</v>
      </c>
      <c r="Q1001" s="71"/>
      <c r="R1001" s="71"/>
      <c r="S1001" s="71"/>
      <c r="T1001" s="71">
        <v>172026</v>
      </c>
      <c r="U1001" s="71">
        <v>15</v>
      </c>
    </row>
    <row r="1002" spans="1:21">
      <c r="A1002" s="69">
        <v>2018</v>
      </c>
      <c r="B1002" s="69" t="s">
        <v>190</v>
      </c>
      <c r="C1002" s="69" t="s">
        <v>191</v>
      </c>
      <c r="D1002" s="70" t="s">
        <v>158</v>
      </c>
      <c r="E1002" s="70" t="s">
        <v>215</v>
      </c>
      <c r="F1002" s="77" t="s">
        <v>541</v>
      </c>
      <c r="G1002" s="70" t="s">
        <v>122</v>
      </c>
      <c r="H1002" s="70" t="s">
        <v>161</v>
      </c>
      <c r="I1002" s="70" t="s">
        <v>130</v>
      </c>
      <c r="J1002" s="71">
        <v>11717</v>
      </c>
      <c r="K1002" s="71"/>
      <c r="L1002" s="71">
        <v>45</v>
      </c>
      <c r="M1002" s="71">
        <v>45</v>
      </c>
      <c r="N1002" s="69">
        <v>7</v>
      </c>
      <c r="O1002" s="71">
        <v>5</v>
      </c>
      <c r="P1002" s="71">
        <v>1</v>
      </c>
      <c r="Q1002" s="71"/>
      <c r="R1002" s="71"/>
      <c r="S1002" s="71"/>
      <c r="T1002" s="71">
        <v>49663</v>
      </c>
      <c r="U1002" s="71">
        <v>6</v>
      </c>
    </row>
    <row r="1003" spans="1:21">
      <c r="A1003" s="69">
        <v>2018</v>
      </c>
      <c r="B1003" s="69" t="s">
        <v>190</v>
      </c>
      <c r="C1003" s="69" t="s">
        <v>191</v>
      </c>
      <c r="D1003" s="72" t="s">
        <v>217</v>
      </c>
      <c r="E1003" s="70" t="s">
        <v>218</v>
      </c>
      <c r="F1003" s="77" t="s">
        <v>542</v>
      </c>
      <c r="G1003" s="70" t="s">
        <v>122</v>
      </c>
      <c r="H1003" s="70" t="s">
        <v>220</v>
      </c>
      <c r="I1003" s="70" t="s">
        <v>85</v>
      </c>
      <c r="J1003" s="75">
        <v>368362</v>
      </c>
      <c r="K1003" s="75">
        <v>108</v>
      </c>
      <c r="L1003" s="75">
        <v>414</v>
      </c>
      <c r="M1003" s="75">
        <v>522</v>
      </c>
      <c r="N1003" s="69">
        <v>54</v>
      </c>
      <c r="O1003" s="75">
        <v>23</v>
      </c>
      <c r="P1003" s="75">
        <v>26</v>
      </c>
      <c r="Q1003" s="75"/>
      <c r="R1003" s="75"/>
      <c r="S1003" s="75"/>
      <c r="T1003" s="75">
        <v>1025838</v>
      </c>
      <c r="U1003" s="71">
        <v>49</v>
      </c>
    </row>
    <row r="1004" spans="1:21">
      <c r="A1004" s="69">
        <v>2018</v>
      </c>
      <c r="B1004" s="69" t="s">
        <v>190</v>
      </c>
      <c r="C1004" s="69" t="s">
        <v>191</v>
      </c>
      <c r="D1004" s="70" t="s">
        <v>170</v>
      </c>
      <c r="E1004" s="70" t="s">
        <v>221</v>
      </c>
      <c r="F1004" s="77" t="s">
        <v>221</v>
      </c>
      <c r="G1004" s="70" t="s">
        <v>122</v>
      </c>
      <c r="H1004" s="70" t="s">
        <v>173</v>
      </c>
      <c r="I1004" s="70" t="s">
        <v>91</v>
      </c>
      <c r="J1004" s="75">
        <v>474917</v>
      </c>
      <c r="K1004" s="75">
        <v>251</v>
      </c>
      <c r="L1004" s="75">
        <v>201</v>
      </c>
      <c r="M1004" s="75">
        <v>452</v>
      </c>
      <c r="N1004" s="69">
        <v>102</v>
      </c>
      <c r="O1004" s="75">
        <v>15</v>
      </c>
      <c r="P1004" s="75">
        <v>27</v>
      </c>
      <c r="Q1004" s="75"/>
      <c r="R1004" s="75"/>
      <c r="S1004" s="75"/>
      <c r="T1004" s="75">
        <v>925069</v>
      </c>
      <c r="U1004" s="71">
        <v>42</v>
      </c>
    </row>
    <row r="1005" spans="1:21">
      <c r="A1005" s="69">
        <v>2018</v>
      </c>
      <c r="B1005" s="69" t="s">
        <v>190</v>
      </c>
      <c r="C1005" s="69" t="s">
        <v>191</v>
      </c>
      <c r="D1005" s="72" t="s">
        <v>543</v>
      </c>
      <c r="E1005" s="70" t="s">
        <v>544</v>
      </c>
      <c r="F1005" s="77" t="s">
        <v>545</v>
      </c>
      <c r="G1005" s="70" t="s">
        <v>122</v>
      </c>
      <c r="H1005" s="70" t="s">
        <v>123</v>
      </c>
      <c r="I1005" s="70" t="s">
        <v>124</v>
      </c>
      <c r="J1005" s="71">
        <v>23101</v>
      </c>
      <c r="K1005" s="71">
        <v>51</v>
      </c>
      <c r="L1005" s="71">
        <v>55</v>
      </c>
      <c r="M1005" s="71">
        <v>106</v>
      </c>
      <c r="N1005" s="69">
        <v>13</v>
      </c>
      <c r="O1005" s="71">
        <v>8</v>
      </c>
      <c r="P1005" s="71">
        <v>5</v>
      </c>
      <c r="Q1005" s="71"/>
      <c r="R1005" s="71"/>
      <c r="S1005" s="71"/>
      <c r="T1005" s="71">
        <v>114689</v>
      </c>
      <c r="U1005" s="71">
        <v>13</v>
      </c>
    </row>
    <row r="1006" spans="1:21">
      <c r="A1006" s="69">
        <v>2018</v>
      </c>
      <c r="B1006" s="69" t="s">
        <v>190</v>
      </c>
      <c r="C1006" s="69" t="s">
        <v>191</v>
      </c>
      <c r="D1006" s="72" t="s">
        <v>177</v>
      </c>
      <c r="E1006" s="70" t="s">
        <v>482</v>
      </c>
      <c r="F1006" s="77" t="s">
        <v>546</v>
      </c>
      <c r="G1006" s="70" t="s">
        <v>122</v>
      </c>
      <c r="H1006" s="70" t="s">
        <v>180</v>
      </c>
      <c r="I1006" s="70" t="s">
        <v>91</v>
      </c>
      <c r="J1006" s="71">
        <v>32117</v>
      </c>
      <c r="K1006" s="71">
        <v>17</v>
      </c>
      <c r="L1006" s="71">
        <v>76</v>
      </c>
      <c r="M1006" s="71">
        <v>93</v>
      </c>
      <c r="N1006" s="69">
        <v>11</v>
      </c>
      <c r="O1006" s="71">
        <v>7</v>
      </c>
      <c r="P1006" s="71">
        <v>3</v>
      </c>
      <c r="Q1006" s="71"/>
      <c r="R1006" s="71"/>
      <c r="S1006" s="71"/>
      <c r="T1006" s="71">
        <v>159536</v>
      </c>
      <c r="U1006" s="71">
        <v>10</v>
      </c>
    </row>
    <row r="1007" spans="1:21">
      <c r="A1007" s="69">
        <v>2018</v>
      </c>
      <c r="B1007" s="69" t="s">
        <v>190</v>
      </c>
      <c r="C1007" s="69" t="s">
        <v>191</v>
      </c>
      <c r="D1007" s="72" t="s">
        <v>181</v>
      </c>
      <c r="E1007" s="70" t="s">
        <v>223</v>
      </c>
      <c r="F1007" s="77" t="s">
        <v>547</v>
      </c>
      <c r="G1007" s="70" t="s">
        <v>122</v>
      </c>
      <c r="H1007" s="70" t="s">
        <v>184</v>
      </c>
      <c r="I1007" s="70" t="s">
        <v>185</v>
      </c>
      <c r="J1007" s="75">
        <v>121757</v>
      </c>
      <c r="K1007" s="75">
        <v>296</v>
      </c>
      <c r="L1007" s="75">
        <v>4</v>
      </c>
      <c r="M1007" s="75">
        <v>300</v>
      </c>
      <c r="N1007" s="69">
        <v>67</v>
      </c>
      <c r="O1007" s="75">
        <v>12</v>
      </c>
      <c r="P1007" s="75">
        <v>11</v>
      </c>
      <c r="Q1007" s="75"/>
      <c r="R1007" s="75"/>
      <c r="S1007" s="75"/>
      <c r="T1007" s="75">
        <v>606568</v>
      </c>
      <c r="U1007" s="71">
        <v>23</v>
      </c>
    </row>
    <row r="1008" spans="1:21">
      <c r="A1008" s="69">
        <v>2018</v>
      </c>
      <c r="B1008" s="69" t="s">
        <v>190</v>
      </c>
      <c r="C1008" s="69" t="s">
        <v>191</v>
      </c>
      <c r="D1008" s="70" t="s">
        <v>186</v>
      </c>
      <c r="E1008" s="70" t="s">
        <v>225</v>
      </c>
      <c r="F1008" s="77" t="s">
        <v>548</v>
      </c>
      <c r="G1008" s="70" t="s">
        <v>122</v>
      </c>
      <c r="H1008" s="70" t="s">
        <v>189</v>
      </c>
      <c r="I1008" s="70" t="s">
        <v>169</v>
      </c>
      <c r="J1008" s="75">
        <v>202249</v>
      </c>
      <c r="K1008" s="75">
        <v>97</v>
      </c>
      <c r="L1008" s="75">
        <v>174</v>
      </c>
      <c r="M1008" s="75">
        <v>271</v>
      </c>
      <c r="N1008" s="69">
        <v>39</v>
      </c>
      <c r="O1008" s="75">
        <v>11</v>
      </c>
      <c r="P1008" s="75">
        <v>18</v>
      </c>
      <c r="Q1008" s="75"/>
      <c r="R1008" s="75"/>
      <c r="S1008" s="75"/>
      <c r="T1008" s="75">
        <v>397288</v>
      </c>
      <c r="U1008" s="71">
        <v>29</v>
      </c>
    </row>
    <row r="1009" spans="1:21">
      <c r="A1009" s="69">
        <v>2018</v>
      </c>
      <c r="B1009" s="69" t="s">
        <v>190</v>
      </c>
      <c r="C1009" s="69" t="s">
        <v>191</v>
      </c>
      <c r="D1009" s="72" t="s">
        <v>549</v>
      </c>
      <c r="E1009" s="70" t="s">
        <v>550</v>
      </c>
      <c r="F1009" s="77" t="s">
        <v>551</v>
      </c>
      <c r="G1009" s="70" t="s">
        <v>122</v>
      </c>
      <c r="H1009" s="70" t="s">
        <v>123</v>
      </c>
      <c r="I1009" s="70" t="s">
        <v>124</v>
      </c>
      <c r="J1009" s="75">
        <v>2194</v>
      </c>
      <c r="K1009" s="75"/>
      <c r="L1009" s="75">
        <v>50</v>
      </c>
      <c r="M1009" s="75">
        <v>50</v>
      </c>
      <c r="N1009" s="69">
        <v>2</v>
      </c>
      <c r="O1009" s="75">
        <v>1</v>
      </c>
      <c r="P1009" s="75"/>
      <c r="Q1009" s="75"/>
      <c r="R1009" s="75"/>
      <c r="S1009" s="75"/>
      <c r="T1009" s="75">
        <v>23276</v>
      </c>
      <c r="U1009" s="71">
        <v>1</v>
      </c>
    </row>
    <row r="1010" spans="1:21">
      <c r="A1010" s="69">
        <v>2018</v>
      </c>
      <c r="B1010" s="69" t="s">
        <v>227</v>
      </c>
      <c r="C1010" s="69" t="s">
        <v>228</v>
      </c>
      <c r="D1010" s="70" t="s">
        <v>465</v>
      </c>
      <c r="E1010" s="70" t="s">
        <v>466</v>
      </c>
      <c r="F1010" s="77" t="s">
        <v>552</v>
      </c>
      <c r="G1010" s="70" t="s">
        <v>122</v>
      </c>
      <c r="H1010" s="70" t="s">
        <v>123</v>
      </c>
      <c r="I1010" s="70" t="s">
        <v>124</v>
      </c>
      <c r="J1010" s="75">
        <v>18867</v>
      </c>
      <c r="K1010" s="75">
        <v>81</v>
      </c>
      <c r="L1010" s="75">
        <v>103</v>
      </c>
      <c r="M1010" s="75">
        <v>184</v>
      </c>
      <c r="N1010" s="69">
        <v>18</v>
      </c>
      <c r="O1010" s="75">
        <v>11</v>
      </c>
      <c r="P1010" s="75">
        <v>3</v>
      </c>
      <c r="Q1010" s="75"/>
      <c r="R1010" s="75"/>
      <c r="S1010" s="75"/>
      <c r="T1010" s="75">
        <v>67881</v>
      </c>
      <c r="U1010" s="71">
        <v>14</v>
      </c>
    </row>
    <row r="1011" spans="1:21">
      <c r="A1011" s="69">
        <v>2018</v>
      </c>
      <c r="B1011" s="69" t="s">
        <v>227</v>
      </c>
      <c r="C1011" s="69" t="s">
        <v>228</v>
      </c>
      <c r="D1011" s="72" t="s">
        <v>126</v>
      </c>
      <c r="E1011" s="70" t="s">
        <v>232</v>
      </c>
      <c r="F1011" s="77" t="s">
        <v>553</v>
      </c>
      <c r="G1011" s="70" t="s">
        <v>122</v>
      </c>
      <c r="H1011" s="70" t="s">
        <v>129</v>
      </c>
      <c r="I1011" s="70" t="s">
        <v>130</v>
      </c>
      <c r="J1011" s="75">
        <v>376798</v>
      </c>
      <c r="K1011" s="75">
        <v>328</v>
      </c>
      <c r="L1011" s="75">
        <v>316</v>
      </c>
      <c r="M1011" s="75">
        <v>644</v>
      </c>
      <c r="N1011" s="69">
        <v>76</v>
      </c>
      <c r="O1011" s="75">
        <v>35</v>
      </c>
      <c r="P1011" s="75">
        <v>35</v>
      </c>
      <c r="Q1011" s="75"/>
      <c r="R1011" s="75"/>
      <c r="S1011" s="75"/>
      <c r="T1011" s="75">
        <v>1488644</v>
      </c>
      <c r="U1011" s="71">
        <v>70</v>
      </c>
    </row>
    <row r="1012" spans="1:21">
      <c r="A1012" s="69">
        <v>2018</v>
      </c>
      <c r="B1012" s="69" t="s">
        <v>227</v>
      </c>
      <c r="C1012" s="69" t="s">
        <v>228</v>
      </c>
      <c r="D1012" s="72" t="s">
        <v>234</v>
      </c>
      <c r="E1012" s="70" t="s">
        <v>235</v>
      </c>
      <c r="F1012" s="77" t="s">
        <v>554</v>
      </c>
      <c r="G1012" s="70" t="s">
        <v>122</v>
      </c>
      <c r="H1012" s="70" t="s">
        <v>123</v>
      </c>
      <c r="I1012" s="70" t="s">
        <v>124</v>
      </c>
      <c r="J1012" s="75">
        <v>13521</v>
      </c>
      <c r="K1012" s="75">
        <v>151</v>
      </c>
      <c r="L1012" s="75">
        <v>80</v>
      </c>
      <c r="M1012" s="75">
        <v>231</v>
      </c>
      <c r="N1012" s="69">
        <v>13</v>
      </c>
      <c r="O1012" s="75">
        <v>13</v>
      </c>
      <c r="P1012" s="75">
        <v>1</v>
      </c>
      <c r="Q1012" s="75"/>
      <c r="R1012" s="75"/>
      <c r="S1012" s="75"/>
      <c r="T1012" s="75">
        <v>430321</v>
      </c>
      <c r="U1012" s="71">
        <v>14</v>
      </c>
    </row>
    <row r="1013" spans="1:21">
      <c r="A1013" s="69">
        <v>2018</v>
      </c>
      <c r="B1013" s="69" t="s">
        <v>227</v>
      </c>
      <c r="C1013" s="69" t="s">
        <v>228</v>
      </c>
      <c r="D1013" s="72" t="s">
        <v>505</v>
      </c>
      <c r="E1013" s="70" t="s">
        <v>506</v>
      </c>
      <c r="F1013" s="77" t="s">
        <v>507</v>
      </c>
      <c r="G1013" s="70" t="s">
        <v>122</v>
      </c>
      <c r="H1013" s="70" t="s">
        <v>123</v>
      </c>
      <c r="I1013" s="70" t="s">
        <v>124</v>
      </c>
      <c r="J1013" s="75">
        <v>9878</v>
      </c>
      <c r="K1013" s="75">
        <v>57</v>
      </c>
      <c r="L1013" s="75">
        <v>96</v>
      </c>
      <c r="M1013" s="75">
        <v>153</v>
      </c>
      <c r="N1013" s="69"/>
      <c r="O1013" s="75">
        <v>14</v>
      </c>
      <c r="P1013" s="75">
        <v>10</v>
      </c>
      <c r="Q1013" s="75"/>
      <c r="R1013" s="75"/>
      <c r="S1013" s="75"/>
      <c r="T1013" s="75">
        <v>99566</v>
      </c>
      <c r="U1013" s="71">
        <v>24</v>
      </c>
    </row>
    <row r="1014" spans="1:21">
      <c r="A1014" s="69">
        <v>2018</v>
      </c>
      <c r="B1014" s="69" t="s">
        <v>227</v>
      </c>
      <c r="C1014" s="69" t="s">
        <v>228</v>
      </c>
      <c r="D1014" s="70" t="s">
        <v>200</v>
      </c>
      <c r="E1014" s="70" t="s">
        <v>237</v>
      </c>
      <c r="F1014" s="77" t="s">
        <v>555</v>
      </c>
      <c r="G1014" s="70" t="s">
        <v>122</v>
      </c>
      <c r="H1014" s="70" t="s">
        <v>123</v>
      </c>
      <c r="I1014" s="70" t="s">
        <v>124</v>
      </c>
      <c r="J1014" s="75">
        <v>9053</v>
      </c>
      <c r="K1014" s="75">
        <v>18</v>
      </c>
      <c r="L1014" s="75">
        <v>47</v>
      </c>
      <c r="M1014" s="75">
        <v>65</v>
      </c>
      <c r="N1014" s="69">
        <v>11</v>
      </c>
      <c r="O1014" s="75">
        <v>8</v>
      </c>
      <c r="P1014" s="75">
        <v>2</v>
      </c>
      <c r="Q1014" s="75"/>
      <c r="R1014" s="75"/>
      <c r="S1014" s="75"/>
      <c r="T1014" s="75">
        <v>84252</v>
      </c>
      <c r="U1014" s="71">
        <v>10</v>
      </c>
    </row>
    <row r="1015" spans="1:21">
      <c r="A1015" s="69">
        <v>2018</v>
      </c>
      <c r="B1015" s="69" t="s">
        <v>227</v>
      </c>
      <c r="C1015" s="69" t="s">
        <v>228</v>
      </c>
      <c r="D1015" s="70" t="s">
        <v>134</v>
      </c>
      <c r="E1015" s="70" t="s">
        <v>242</v>
      </c>
      <c r="F1015" s="77" t="s">
        <v>556</v>
      </c>
      <c r="G1015" s="70" t="s">
        <v>122</v>
      </c>
      <c r="H1015" s="70" t="s">
        <v>471</v>
      </c>
      <c r="I1015" s="70" t="s">
        <v>124</v>
      </c>
      <c r="J1015" s="75">
        <v>1677</v>
      </c>
      <c r="K1015" s="75">
        <v>57</v>
      </c>
      <c r="L1015" s="75">
        <v>61</v>
      </c>
      <c r="M1015" s="75">
        <v>118</v>
      </c>
      <c r="N1015" s="69">
        <v>9</v>
      </c>
      <c r="O1015" s="75">
        <v>5</v>
      </c>
      <c r="P1015" s="75">
        <v>1</v>
      </c>
      <c r="Q1015" s="75"/>
      <c r="R1015" s="75"/>
      <c r="S1015" s="75"/>
      <c r="T1015" s="75">
        <v>337009</v>
      </c>
      <c r="U1015" s="71">
        <v>6</v>
      </c>
    </row>
    <row r="1016" spans="1:21">
      <c r="A1016" s="69">
        <v>2018</v>
      </c>
      <c r="B1016" s="69" t="s">
        <v>227</v>
      </c>
      <c r="C1016" s="69" t="s">
        <v>228</v>
      </c>
      <c r="D1016" s="72" t="s">
        <v>137</v>
      </c>
      <c r="E1016" s="70" t="s">
        <v>244</v>
      </c>
      <c r="F1016" s="77" t="s">
        <v>557</v>
      </c>
      <c r="G1016" s="70" t="s">
        <v>122</v>
      </c>
      <c r="H1016" s="70" t="s">
        <v>123</v>
      </c>
      <c r="I1016" s="70" t="s">
        <v>124</v>
      </c>
      <c r="J1016" s="75">
        <v>72226</v>
      </c>
      <c r="K1016" s="75">
        <v>83</v>
      </c>
      <c r="L1016" s="75">
        <v>188</v>
      </c>
      <c r="M1016" s="75">
        <v>271</v>
      </c>
      <c r="N1016" s="69">
        <v>19</v>
      </c>
      <c r="O1016" s="75">
        <v>6</v>
      </c>
      <c r="P1016" s="75">
        <v>3</v>
      </c>
      <c r="Q1016" s="75"/>
      <c r="R1016" s="75"/>
      <c r="S1016" s="75"/>
      <c r="T1016" s="75">
        <v>109936</v>
      </c>
      <c r="U1016" s="71">
        <v>9</v>
      </c>
    </row>
    <row r="1017" spans="1:21">
      <c r="A1017" s="69">
        <v>2018</v>
      </c>
      <c r="B1017" s="69" t="s">
        <v>227</v>
      </c>
      <c r="C1017" s="69" t="s">
        <v>228</v>
      </c>
      <c r="D1017" s="72" t="s">
        <v>249</v>
      </c>
      <c r="E1017" s="70" t="s">
        <v>250</v>
      </c>
      <c r="F1017" s="77" t="s">
        <v>558</v>
      </c>
      <c r="G1017" s="70" t="s">
        <v>122</v>
      </c>
      <c r="H1017" s="70" t="s">
        <v>208</v>
      </c>
      <c r="I1017" s="70" t="s">
        <v>185</v>
      </c>
      <c r="J1017" s="75">
        <v>272317</v>
      </c>
      <c r="K1017" s="75">
        <v>409</v>
      </c>
      <c r="L1017" s="75">
        <v>250</v>
      </c>
      <c r="M1017" s="75">
        <v>659</v>
      </c>
      <c r="N1017" s="69">
        <v>77</v>
      </c>
      <c r="O1017" s="75">
        <v>28</v>
      </c>
      <c r="P1017" s="75">
        <v>15</v>
      </c>
      <c r="Q1017" s="75"/>
      <c r="R1017" s="75"/>
      <c r="S1017" s="75"/>
      <c r="T1017" s="75">
        <v>679140</v>
      </c>
      <c r="U1017" s="71">
        <v>43</v>
      </c>
    </row>
    <row r="1018" spans="1:21">
      <c r="A1018" s="69">
        <v>2018</v>
      </c>
      <c r="B1018" s="69" t="s">
        <v>227</v>
      </c>
      <c r="C1018" s="69" t="s">
        <v>228</v>
      </c>
      <c r="D1018" s="70" t="s">
        <v>252</v>
      </c>
      <c r="E1018" s="70" t="s">
        <v>253</v>
      </c>
      <c r="F1018" s="77" t="s">
        <v>559</v>
      </c>
      <c r="G1018" s="70" t="s">
        <v>122</v>
      </c>
      <c r="H1018" s="70" t="s">
        <v>123</v>
      </c>
      <c r="I1018" s="70" t="s">
        <v>124</v>
      </c>
      <c r="J1018" s="75">
        <v>9439</v>
      </c>
      <c r="K1018" s="75">
        <v>22</v>
      </c>
      <c r="L1018" s="75">
        <v>58</v>
      </c>
      <c r="M1018" s="75">
        <v>80</v>
      </c>
      <c r="N1018" s="69">
        <v>4</v>
      </c>
      <c r="O1018" s="75">
        <v>4</v>
      </c>
      <c r="P1018" s="75">
        <v>1</v>
      </c>
      <c r="Q1018" s="75"/>
      <c r="R1018" s="75"/>
      <c r="S1018" s="75"/>
      <c r="T1018" s="75">
        <v>29995</v>
      </c>
      <c r="U1018" s="71">
        <v>5</v>
      </c>
    </row>
    <row r="1019" spans="1:21">
      <c r="A1019" s="69">
        <v>2018</v>
      </c>
      <c r="B1019" s="69" t="s">
        <v>227</v>
      </c>
      <c r="C1019" s="69" t="s">
        <v>228</v>
      </c>
      <c r="D1019" s="72" t="s">
        <v>255</v>
      </c>
      <c r="E1019" s="70" t="s">
        <v>256</v>
      </c>
      <c r="F1019" s="77" t="s">
        <v>560</v>
      </c>
      <c r="G1019" s="70" t="s">
        <v>122</v>
      </c>
      <c r="H1019" s="70" t="s">
        <v>123</v>
      </c>
      <c r="I1019" s="70" t="s">
        <v>124</v>
      </c>
      <c r="J1019" s="75">
        <v>160560</v>
      </c>
      <c r="K1019" s="75">
        <v>351</v>
      </c>
      <c r="L1019" s="75">
        <v>261</v>
      </c>
      <c r="M1019" s="75">
        <v>612</v>
      </c>
      <c r="N1019" s="69">
        <v>38</v>
      </c>
      <c r="O1019" s="75">
        <v>15</v>
      </c>
      <c r="P1019" s="75">
        <v>23</v>
      </c>
      <c r="Q1019" s="75"/>
      <c r="R1019" s="75"/>
      <c r="S1019" s="75"/>
      <c r="T1019" s="75">
        <v>552309</v>
      </c>
      <c r="U1019" s="71">
        <v>38</v>
      </c>
    </row>
    <row r="1020" spans="1:21">
      <c r="A1020" s="69">
        <v>2018</v>
      </c>
      <c r="B1020" s="69" t="s">
        <v>227</v>
      </c>
      <c r="C1020" s="69" t="s">
        <v>228</v>
      </c>
      <c r="D1020" s="70" t="s">
        <v>143</v>
      </c>
      <c r="E1020" s="70" t="s">
        <v>258</v>
      </c>
      <c r="F1020" s="77" t="s">
        <v>561</v>
      </c>
      <c r="G1020" s="70" t="s">
        <v>122</v>
      </c>
      <c r="H1020" s="70" t="s">
        <v>146</v>
      </c>
      <c r="I1020" s="70" t="s">
        <v>130</v>
      </c>
      <c r="J1020" s="75">
        <v>245982</v>
      </c>
      <c r="K1020" s="75">
        <v>184</v>
      </c>
      <c r="L1020" s="75">
        <v>279</v>
      </c>
      <c r="M1020" s="75">
        <v>463</v>
      </c>
      <c r="N1020" s="69">
        <v>43</v>
      </c>
      <c r="O1020" s="75">
        <v>31</v>
      </c>
      <c r="P1020" s="75">
        <v>10</v>
      </c>
      <c r="Q1020" s="75"/>
      <c r="R1020" s="75"/>
      <c r="S1020" s="75"/>
      <c r="T1020" s="75">
        <v>577691</v>
      </c>
      <c r="U1020" s="71">
        <v>41</v>
      </c>
    </row>
    <row r="1021" spans="1:21">
      <c r="A1021" s="69">
        <v>2018</v>
      </c>
      <c r="B1021" s="69" t="s">
        <v>227</v>
      </c>
      <c r="C1021" s="69" t="s">
        <v>228</v>
      </c>
      <c r="D1021" s="70" t="s">
        <v>260</v>
      </c>
      <c r="E1021" s="70" t="s">
        <v>261</v>
      </c>
      <c r="F1021" s="77" t="s">
        <v>562</v>
      </c>
      <c r="G1021" s="70" t="s">
        <v>122</v>
      </c>
      <c r="H1021" s="70" t="s">
        <v>123</v>
      </c>
      <c r="I1021" s="70" t="s">
        <v>124</v>
      </c>
      <c r="J1021" s="75">
        <v>235</v>
      </c>
      <c r="K1021" s="75">
        <v>12</v>
      </c>
      <c r="L1021" s="75">
        <v>7</v>
      </c>
      <c r="M1021" s="75">
        <v>19</v>
      </c>
      <c r="N1021" s="69"/>
      <c r="O1021" s="75">
        <v>1</v>
      </c>
      <c r="P1021" s="75"/>
      <c r="Q1021" s="75"/>
      <c r="R1021" s="75"/>
      <c r="S1021" s="75"/>
      <c r="T1021" s="75">
        <v>23256</v>
      </c>
      <c r="U1021" s="71">
        <v>1</v>
      </c>
    </row>
    <row r="1022" spans="1:21">
      <c r="A1022" s="69">
        <v>2018</v>
      </c>
      <c r="B1022" s="69" t="s">
        <v>227</v>
      </c>
      <c r="C1022" s="69" t="s">
        <v>228</v>
      </c>
      <c r="D1022" s="70" t="s">
        <v>150</v>
      </c>
      <c r="E1022" s="70" t="s">
        <v>264</v>
      </c>
      <c r="F1022" s="77" t="s">
        <v>563</v>
      </c>
      <c r="G1022" s="70" t="s">
        <v>122</v>
      </c>
      <c r="H1022" s="70" t="s">
        <v>153</v>
      </c>
      <c r="I1022" s="70" t="s">
        <v>154</v>
      </c>
      <c r="J1022" s="75">
        <v>36916</v>
      </c>
      <c r="K1022" s="75">
        <v>80</v>
      </c>
      <c r="L1022" s="75">
        <v>146</v>
      </c>
      <c r="M1022" s="75">
        <v>226</v>
      </c>
      <c r="N1022" s="69">
        <v>23</v>
      </c>
      <c r="O1022" s="75">
        <v>13</v>
      </c>
      <c r="P1022" s="75">
        <v>8</v>
      </c>
      <c r="Q1022" s="75"/>
      <c r="R1022" s="75"/>
      <c r="S1022" s="75"/>
      <c r="T1022" s="75">
        <v>131736</v>
      </c>
      <c r="U1022" s="71">
        <v>21</v>
      </c>
    </row>
    <row r="1023" spans="1:21">
      <c r="A1023" s="69">
        <v>2018</v>
      </c>
      <c r="B1023" s="69" t="s">
        <v>227</v>
      </c>
      <c r="C1023" s="69" t="s">
        <v>228</v>
      </c>
      <c r="D1023" s="72" t="s">
        <v>217</v>
      </c>
      <c r="E1023" s="70" t="s">
        <v>266</v>
      </c>
      <c r="F1023" s="77" t="s">
        <v>564</v>
      </c>
      <c r="G1023" s="70" t="s">
        <v>122</v>
      </c>
      <c r="H1023" s="70" t="s">
        <v>220</v>
      </c>
      <c r="I1023" s="70" t="s">
        <v>85</v>
      </c>
      <c r="J1023" s="75">
        <v>41692</v>
      </c>
      <c r="K1023" s="75">
        <v>53</v>
      </c>
      <c r="L1023" s="75">
        <v>101</v>
      </c>
      <c r="M1023" s="75">
        <v>154</v>
      </c>
      <c r="N1023" s="69">
        <v>17</v>
      </c>
      <c r="O1023" s="75">
        <v>10</v>
      </c>
      <c r="P1023" s="75">
        <v>7</v>
      </c>
      <c r="Q1023" s="75"/>
      <c r="R1023" s="75"/>
      <c r="S1023" s="75"/>
      <c r="T1023" s="75">
        <v>343673</v>
      </c>
      <c r="U1023" s="71">
        <v>17</v>
      </c>
    </row>
    <row r="1024" spans="1:21">
      <c r="A1024" s="69">
        <v>2018</v>
      </c>
      <c r="B1024" s="69" t="s">
        <v>227</v>
      </c>
      <c r="C1024" s="69" t="s">
        <v>228</v>
      </c>
      <c r="D1024" s="72" t="s">
        <v>271</v>
      </c>
      <c r="E1024" s="70" t="s">
        <v>272</v>
      </c>
      <c r="F1024" s="77" t="s">
        <v>565</v>
      </c>
      <c r="G1024" s="70" t="s">
        <v>122</v>
      </c>
      <c r="H1024" s="70" t="s">
        <v>123</v>
      </c>
      <c r="I1024" s="70" t="s">
        <v>124</v>
      </c>
      <c r="J1024" s="75">
        <v>302</v>
      </c>
      <c r="K1024" s="75">
        <v>37</v>
      </c>
      <c r="L1024" s="75">
        <v>5</v>
      </c>
      <c r="M1024" s="75">
        <v>42</v>
      </c>
      <c r="N1024" s="69"/>
      <c r="O1024" s="75">
        <v>1</v>
      </c>
      <c r="P1024" s="75"/>
      <c r="Q1024" s="75"/>
      <c r="R1024" s="75"/>
      <c r="S1024" s="75"/>
      <c r="T1024" s="75">
        <v>137075</v>
      </c>
      <c r="U1024" s="71">
        <v>1</v>
      </c>
    </row>
    <row r="1025" spans="1:21">
      <c r="A1025" s="69">
        <v>2018</v>
      </c>
      <c r="B1025" s="69" t="s">
        <v>227</v>
      </c>
      <c r="C1025" s="69" t="s">
        <v>228</v>
      </c>
      <c r="D1025" s="70" t="s">
        <v>274</v>
      </c>
      <c r="E1025" s="70" t="s">
        <v>275</v>
      </c>
      <c r="F1025" s="77" t="s">
        <v>566</v>
      </c>
      <c r="G1025" s="70" t="s">
        <v>122</v>
      </c>
      <c r="H1025" s="70" t="s">
        <v>123</v>
      </c>
      <c r="I1025" s="70" t="s">
        <v>124</v>
      </c>
      <c r="J1025" s="75">
        <v>341974</v>
      </c>
      <c r="K1025" s="75">
        <v>102</v>
      </c>
      <c r="L1025" s="75">
        <v>364</v>
      </c>
      <c r="M1025" s="75">
        <v>466</v>
      </c>
      <c r="N1025" s="69">
        <v>86</v>
      </c>
      <c r="O1025" s="75">
        <v>16</v>
      </c>
      <c r="P1025" s="75">
        <v>56</v>
      </c>
      <c r="Q1025" s="75"/>
      <c r="R1025" s="75"/>
      <c r="S1025" s="75"/>
      <c r="T1025" s="75">
        <v>53461</v>
      </c>
      <c r="U1025" s="71">
        <v>72</v>
      </c>
    </row>
    <row r="1026" spans="1:21">
      <c r="A1026" s="69">
        <v>2018</v>
      </c>
      <c r="B1026" s="69" t="s">
        <v>227</v>
      </c>
      <c r="C1026" s="69" t="s">
        <v>228</v>
      </c>
      <c r="D1026" s="70" t="s">
        <v>165</v>
      </c>
      <c r="E1026" s="70" t="s">
        <v>277</v>
      </c>
      <c r="F1026" s="77" t="s">
        <v>567</v>
      </c>
      <c r="G1026" s="70" t="s">
        <v>122</v>
      </c>
      <c r="H1026" s="70" t="s">
        <v>168</v>
      </c>
      <c r="I1026" s="70" t="s">
        <v>124</v>
      </c>
      <c r="J1026" s="75">
        <v>46253</v>
      </c>
      <c r="K1026" s="75">
        <v>22</v>
      </c>
      <c r="L1026" s="75">
        <v>115</v>
      </c>
      <c r="M1026" s="75">
        <v>137</v>
      </c>
      <c r="N1026" s="69"/>
      <c r="O1026" s="75"/>
      <c r="P1026" s="75"/>
      <c r="Q1026" s="75"/>
      <c r="R1026" s="75"/>
      <c r="S1026" s="75"/>
      <c r="T1026" s="75">
        <v>179346</v>
      </c>
      <c r="U1026" s="71">
        <v>8</v>
      </c>
    </row>
    <row r="1027" spans="1:21">
      <c r="A1027" s="69">
        <v>2018</v>
      </c>
      <c r="B1027" s="69" t="s">
        <v>227</v>
      </c>
      <c r="C1027" s="69" t="s">
        <v>228</v>
      </c>
      <c r="D1027" s="70" t="s">
        <v>170</v>
      </c>
      <c r="E1027" s="70" t="s">
        <v>278</v>
      </c>
      <c r="F1027" s="77" t="s">
        <v>568</v>
      </c>
      <c r="G1027" s="70" t="s">
        <v>122</v>
      </c>
      <c r="H1027" s="70" t="s">
        <v>173</v>
      </c>
      <c r="I1027" s="70" t="s">
        <v>91</v>
      </c>
      <c r="J1027" s="75">
        <v>348521</v>
      </c>
      <c r="K1027" s="75">
        <v>290</v>
      </c>
      <c r="L1027" s="75">
        <v>420</v>
      </c>
      <c r="M1027" s="75">
        <v>710</v>
      </c>
      <c r="N1027" s="69">
        <v>136</v>
      </c>
      <c r="O1027" s="75">
        <v>28</v>
      </c>
      <c r="P1027" s="75">
        <v>19</v>
      </c>
      <c r="Q1027" s="75"/>
      <c r="R1027" s="75"/>
      <c r="S1027" s="75"/>
      <c r="T1027" s="75">
        <v>1471180</v>
      </c>
      <c r="U1027" s="71">
        <v>47</v>
      </c>
    </row>
    <row r="1028" spans="1:21">
      <c r="A1028" s="69">
        <v>2018</v>
      </c>
      <c r="B1028" s="69" t="s">
        <v>227</v>
      </c>
      <c r="C1028" s="69" t="s">
        <v>228</v>
      </c>
      <c r="D1028" s="72" t="s">
        <v>280</v>
      </c>
      <c r="E1028" s="70" t="s">
        <v>281</v>
      </c>
      <c r="F1028" s="77" t="s">
        <v>569</v>
      </c>
      <c r="G1028" s="70" t="s">
        <v>122</v>
      </c>
      <c r="H1028" s="70" t="s">
        <v>123</v>
      </c>
      <c r="I1028" s="70" t="s">
        <v>124</v>
      </c>
      <c r="J1028" s="75">
        <v>83990</v>
      </c>
      <c r="K1028" s="75">
        <v>50</v>
      </c>
      <c r="L1028" s="75">
        <v>87</v>
      </c>
      <c r="M1028" s="75">
        <v>137</v>
      </c>
      <c r="N1028" s="69">
        <v>4</v>
      </c>
      <c r="O1028" s="75">
        <v>4</v>
      </c>
      <c r="P1028" s="75"/>
      <c r="Q1028" s="75"/>
      <c r="R1028" s="75"/>
      <c r="S1028" s="75"/>
      <c r="T1028" s="75">
        <v>61175</v>
      </c>
      <c r="U1028" s="71">
        <v>4</v>
      </c>
    </row>
    <row r="1029" spans="1:21">
      <c r="A1029" s="69">
        <v>2018</v>
      </c>
      <c r="B1029" s="69" t="s">
        <v>227</v>
      </c>
      <c r="C1029" s="69" t="s">
        <v>228</v>
      </c>
      <c r="D1029" s="72" t="s">
        <v>473</v>
      </c>
      <c r="E1029" s="70" t="s">
        <v>474</v>
      </c>
      <c r="F1029" s="77" t="s">
        <v>570</v>
      </c>
      <c r="G1029" s="70" t="s">
        <v>122</v>
      </c>
      <c r="H1029" s="70" t="s">
        <v>476</v>
      </c>
      <c r="I1029" s="70" t="s">
        <v>477</v>
      </c>
      <c r="J1029" s="75">
        <v>340002</v>
      </c>
      <c r="K1029" s="75">
        <v>466</v>
      </c>
      <c r="L1029" s="75">
        <v>505</v>
      </c>
      <c r="M1029" s="75">
        <v>971</v>
      </c>
      <c r="N1029" s="69">
        <v>132</v>
      </c>
      <c r="O1029" s="75">
        <v>47</v>
      </c>
      <c r="P1029" s="75">
        <v>10</v>
      </c>
      <c r="Q1029" s="75">
        <v>1</v>
      </c>
      <c r="R1029" s="75"/>
      <c r="S1029" s="75"/>
      <c r="T1029" s="75">
        <v>1092921</v>
      </c>
      <c r="U1029" s="80">
        <v>83</v>
      </c>
    </row>
    <row r="1030" spans="1:21">
      <c r="A1030" s="69">
        <v>2018</v>
      </c>
      <c r="B1030" s="69" t="s">
        <v>227</v>
      </c>
      <c r="C1030" s="69" t="s">
        <v>228</v>
      </c>
      <c r="D1030" s="70" t="s">
        <v>177</v>
      </c>
      <c r="E1030" s="70" t="s">
        <v>484</v>
      </c>
      <c r="F1030" s="77" t="s">
        <v>571</v>
      </c>
      <c r="G1030" s="70" t="s">
        <v>122</v>
      </c>
      <c r="H1030" s="70" t="s">
        <v>180</v>
      </c>
      <c r="I1030" s="70" t="s">
        <v>91</v>
      </c>
      <c r="J1030" s="75">
        <v>16258</v>
      </c>
      <c r="K1030" s="75"/>
      <c r="L1030" s="75">
        <v>112</v>
      </c>
      <c r="M1030" s="75">
        <v>112</v>
      </c>
      <c r="N1030" s="69">
        <v>9</v>
      </c>
      <c r="O1030" s="75">
        <v>6</v>
      </c>
      <c r="P1030" s="75">
        <v>2</v>
      </c>
      <c r="Q1030" s="75"/>
      <c r="R1030" s="75"/>
      <c r="S1030" s="75"/>
      <c r="T1030" s="75">
        <v>356125</v>
      </c>
      <c r="U1030" s="71">
        <v>8</v>
      </c>
    </row>
    <row r="1031" spans="1:21">
      <c r="A1031" s="69">
        <v>2018</v>
      </c>
      <c r="B1031" s="69" t="s">
        <v>227</v>
      </c>
      <c r="C1031" s="69" t="s">
        <v>228</v>
      </c>
      <c r="D1031" s="72" t="s">
        <v>283</v>
      </c>
      <c r="E1031" s="70" t="s">
        <v>284</v>
      </c>
      <c r="F1031" s="77" t="s">
        <v>572</v>
      </c>
      <c r="G1031" s="70" t="s">
        <v>122</v>
      </c>
      <c r="H1031" s="70" t="s">
        <v>123</v>
      </c>
      <c r="I1031" s="70" t="s">
        <v>124</v>
      </c>
      <c r="J1031" s="75">
        <v>11838</v>
      </c>
      <c r="K1031" s="75">
        <v>103</v>
      </c>
      <c r="L1031" s="75">
        <v>15</v>
      </c>
      <c r="M1031" s="75">
        <v>118</v>
      </c>
      <c r="N1031" s="69">
        <v>5</v>
      </c>
      <c r="O1031" s="75">
        <v>1</v>
      </c>
      <c r="P1031" s="75">
        <v>1</v>
      </c>
      <c r="Q1031" s="75"/>
      <c r="R1031" s="75"/>
      <c r="S1031" s="75"/>
      <c r="T1031" s="75">
        <v>299734</v>
      </c>
      <c r="U1031" s="71">
        <v>2</v>
      </c>
    </row>
    <row r="1032" spans="1:21">
      <c r="A1032" s="69">
        <v>2018</v>
      </c>
      <c r="B1032" s="69" t="s">
        <v>227</v>
      </c>
      <c r="C1032" s="69" t="s">
        <v>228</v>
      </c>
      <c r="D1032" s="72" t="s">
        <v>181</v>
      </c>
      <c r="E1032" s="70" t="s">
        <v>286</v>
      </c>
      <c r="F1032" s="77" t="s">
        <v>573</v>
      </c>
      <c r="G1032" s="70" t="s">
        <v>122</v>
      </c>
      <c r="H1032" s="70" t="s">
        <v>184</v>
      </c>
      <c r="I1032" s="70" t="s">
        <v>185</v>
      </c>
      <c r="J1032" s="75">
        <v>987106</v>
      </c>
      <c r="K1032" s="75">
        <v>730</v>
      </c>
      <c r="L1032" s="75">
        <v>607</v>
      </c>
      <c r="M1032" s="75">
        <v>1337</v>
      </c>
      <c r="N1032" s="69">
        <v>135</v>
      </c>
      <c r="O1032" s="75">
        <v>49</v>
      </c>
      <c r="P1032" s="75">
        <v>23</v>
      </c>
      <c r="Q1032" s="75"/>
      <c r="R1032" s="75"/>
      <c r="S1032" s="75"/>
      <c r="T1032" s="75">
        <v>1909567</v>
      </c>
      <c r="U1032" s="71">
        <v>72</v>
      </c>
    </row>
    <row r="1033" spans="1:21">
      <c r="A1033" s="69">
        <v>2018</v>
      </c>
      <c r="B1033" s="69" t="s">
        <v>227</v>
      </c>
      <c r="C1033" s="69" t="s">
        <v>228</v>
      </c>
      <c r="D1033" s="72" t="s">
        <v>288</v>
      </c>
      <c r="E1033" s="70" t="s">
        <v>289</v>
      </c>
      <c r="F1033" s="77" t="s">
        <v>574</v>
      </c>
      <c r="G1033" s="70" t="s">
        <v>122</v>
      </c>
      <c r="H1033" s="70" t="s">
        <v>161</v>
      </c>
      <c r="I1033" s="70" t="s">
        <v>130</v>
      </c>
      <c r="J1033" s="75">
        <v>405148</v>
      </c>
      <c r="K1033" s="75">
        <v>421</v>
      </c>
      <c r="L1033" s="75">
        <v>403</v>
      </c>
      <c r="M1033" s="75">
        <v>824</v>
      </c>
      <c r="N1033" s="69">
        <v>81</v>
      </c>
      <c r="O1033" s="75">
        <v>43</v>
      </c>
      <c r="P1033" s="75">
        <v>20</v>
      </c>
      <c r="Q1033" s="75"/>
      <c r="R1033" s="75"/>
      <c r="S1033" s="75"/>
      <c r="T1033" s="75">
        <v>1069788</v>
      </c>
      <c r="U1033" s="71">
        <v>63</v>
      </c>
    </row>
    <row r="1034" spans="1:21">
      <c r="A1034" s="69">
        <v>2018</v>
      </c>
      <c r="B1034" s="69" t="s">
        <v>227</v>
      </c>
      <c r="C1034" s="69" t="s">
        <v>228</v>
      </c>
      <c r="D1034" s="72" t="s">
        <v>508</v>
      </c>
      <c r="E1034" s="70" t="s">
        <v>509</v>
      </c>
      <c r="F1034" s="77" t="s">
        <v>510</v>
      </c>
      <c r="G1034" s="70" t="s">
        <v>122</v>
      </c>
      <c r="H1034" s="70" t="s">
        <v>123</v>
      </c>
      <c r="I1034" s="70" t="s">
        <v>124</v>
      </c>
      <c r="J1034" s="75">
        <v>51</v>
      </c>
      <c r="K1034" s="75">
        <v>22</v>
      </c>
      <c r="L1034" s="75">
        <v>13</v>
      </c>
      <c r="M1034" s="75">
        <v>35</v>
      </c>
      <c r="N1034" s="69"/>
      <c r="O1034" s="75">
        <v>1</v>
      </c>
      <c r="P1034" s="75"/>
      <c r="Q1034" s="75"/>
      <c r="R1034" s="75"/>
      <c r="S1034" s="75"/>
      <c r="T1034" s="75">
        <v>39443</v>
      </c>
      <c r="U1034" s="71">
        <v>1</v>
      </c>
    </row>
    <row r="1035" spans="1:21">
      <c r="A1035" s="69">
        <v>2018</v>
      </c>
      <c r="B1035" s="69" t="s">
        <v>227</v>
      </c>
      <c r="C1035" s="69" t="s">
        <v>228</v>
      </c>
      <c r="D1035" s="70" t="s">
        <v>186</v>
      </c>
      <c r="E1035" s="70" t="s">
        <v>291</v>
      </c>
      <c r="F1035" s="77" t="s">
        <v>575</v>
      </c>
      <c r="G1035" s="70" t="s">
        <v>122</v>
      </c>
      <c r="H1035" s="70" t="s">
        <v>189</v>
      </c>
      <c r="I1035" s="70" t="s">
        <v>169</v>
      </c>
      <c r="J1035" s="75">
        <v>58600</v>
      </c>
      <c r="K1035" s="75">
        <v>126</v>
      </c>
      <c r="L1035" s="75">
        <v>67</v>
      </c>
      <c r="M1035" s="75">
        <v>193</v>
      </c>
      <c r="N1035" s="69">
        <v>20</v>
      </c>
      <c r="O1035" s="75">
        <v>9</v>
      </c>
      <c r="P1035" s="75">
        <v>2</v>
      </c>
      <c r="Q1035" s="75"/>
      <c r="R1035" s="75"/>
      <c r="S1035" s="75"/>
      <c r="T1035" s="75">
        <v>372694</v>
      </c>
      <c r="U1035" s="71">
        <v>11</v>
      </c>
    </row>
    <row r="1036" spans="1:21">
      <c r="A1036" s="69">
        <v>2018</v>
      </c>
      <c r="B1036" s="69" t="s">
        <v>227</v>
      </c>
      <c r="C1036" s="69" t="s">
        <v>228</v>
      </c>
      <c r="D1036" s="72" t="s">
        <v>293</v>
      </c>
      <c r="E1036" s="70" t="s">
        <v>294</v>
      </c>
      <c r="F1036" s="77" t="s">
        <v>576</v>
      </c>
      <c r="G1036" s="70" t="s">
        <v>122</v>
      </c>
      <c r="H1036" s="70" t="s">
        <v>123</v>
      </c>
      <c r="I1036" s="70" t="s">
        <v>124</v>
      </c>
      <c r="J1036" s="75">
        <v>8680</v>
      </c>
      <c r="K1036" s="75">
        <v>38</v>
      </c>
      <c r="L1036" s="75">
        <v>67</v>
      </c>
      <c r="M1036" s="75">
        <v>105</v>
      </c>
      <c r="N1036" s="69">
        <v>4</v>
      </c>
      <c r="O1036" s="75">
        <v>3</v>
      </c>
      <c r="P1036" s="75"/>
      <c r="Q1036" s="75"/>
      <c r="R1036" s="75"/>
      <c r="S1036" s="75"/>
      <c r="T1036" s="75">
        <v>71341</v>
      </c>
      <c r="U1036" s="71">
        <v>3</v>
      </c>
    </row>
    <row r="1037" spans="1:21">
      <c r="A1037" s="69">
        <v>2018</v>
      </c>
      <c r="B1037" s="69" t="s">
        <v>296</v>
      </c>
      <c r="C1037" s="69" t="s">
        <v>297</v>
      </c>
      <c r="D1037" s="72" t="s">
        <v>126</v>
      </c>
      <c r="E1037" s="70" t="s">
        <v>500</v>
      </c>
      <c r="F1037" s="77" t="s">
        <v>577</v>
      </c>
      <c r="G1037" s="70" t="s">
        <v>122</v>
      </c>
      <c r="H1037" s="70" t="s">
        <v>129</v>
      </c>
      <c r="I1037" s="70" t="s">
        <v>130</v>
      </c>
      <c r="J1037" s="71">
        <v>9073</v>
      </c>
      <c r="K1037" s="71">
        <v>26</v>
      </c>
      <c r="L1037" s="71">
        <v>18</v>
      </c>
      <c r="M1037" s="71">
        <v>44</v>
      </c>
      <c r="N1037" s="69">
        <v>2</v>
      </c>
      <c r="O1037" s="71">
        <v>2</v>
      </c>
      <c r="P1037" s="71"/>
      <c r="Q1037" s="71"/>
      <c r="R1037" s="71"/>
      <c r="S1037" s="71"/>
      <c r="T1037" s="71">
        <v>33509</v>
      </c>
      <c r="U1037" s="71">
        <v>2</v>
      </c>
    </row>
    <row r="1038" spans="1:21">
      <c r="A1038" s="69">
        <v>2018</v>
      </c>
      <c r="B1038" s="69" t="s">
        <v>296</v>
      </c>
      <c r="C1038" s="69" t="s">
        <v>297</v>
      </c>
      <c r="D1038" s="70" t="s">
        <v>298</v>
      </c>
      <c r="E1038" s="70" t="s">
        <v>299</v>
      </c>
      <c r="F1038" s="77" t="s">
        <v>578</v>
      </c>
      <c r="G1038" s="70" t="s">
        <v>122</v>
      </c>
      <c r="H1038" s="70" t="s">
        <v>123</v>
      </c>
      <c r="I1038" s="70" t="s">
        <v>124</v>
      </c>
      <c r="J1038" s="71">
        <v>55261</v>
      </c>
      <c r="K1038" s="71">
        <v>65</v>
      </c>
      <c r="L1038" s="71">
        <v>100</v>
      </c>
      <c r="M1038" s="71">
        <v>165</v>
      </c>
      <c r="N1038" s="69">
        <v>20</v>
      </c>
      <c r="O1038" s="71">
        <v>7</v>
      </c>
      <c r="P1038" s="71">
        <v>7</v>
      </c>
      <c r="Q1038" s="71"/>
      <c r="R1038" s="71"/>
      <c r="S1038" s="71"/>
      <c r="T1038" s="71">
        <v>50879</v>
      </c>
      <c r="U1038" s="71">
        <v>14</v>
      </c>
    </row>
    <row r="1039" spans="1:21">
      <c r="A1039" s="69">
        <v>2018</v>
      </c>
      <c r="B1039" s="69" t="s">
        <v>296</v>
      </c>
      <c r="C1039" s="69" t="s">
        <v>297</v>
      </c>
      <c r="D1039" s="81" t="s">
        <v>200</v>
      </c>
      <c r="E1039" s="70" t="s">
        <v>301</v>
      </c>
      <c r="F1039" s="77" t="s">
        <v>579</v>
      </c>
      <c r="G1039" s="70" t="s">
        <v>122</v>
      </c>
      <c r="H1039" s="70" t="s">
        <v>123</v>
      </c>
      <c r="I1039" s="70" t="s">
        <v>124</v>
      </c>
      <c r="J1039" s="71">
        <v>13919</v>
      </c>
      <c r="K1039" s="71">
        <v>12</v>
      </c>
      <c r="L1039" s="71">
        <v>69</v>
      </c>
      <c r="M1039" s="71">
        <v>81</v>
      </c>
      <c r="N1039" s="69">
        <v>9</v>
      </c>
      <c r="O1039" s="71">
        <v>3</v>
      </c>
      <c r="P1039" s="71">
        <v>1</v>
      </c>
      <c r="Q1039" s="71"/>
      <c r="R1039" s="71"/>
      <c r="S1039" s="71"/>
      <c r="T1039" s="71">
        <v>53675</v>
      </c>
      <c r="U1039" s="71">
        <v>4</v>
      </c>
    </row>
    <row r="1040" spans="1:21">
      <c r="A1040" s="69">
        <v>2018</v>
      </c>
      <c r="B1040" s="69" t="s">
        <v>296</v>
      </c>
      <c r="C1040" s="69" t="s">
        <v>297</v>
      </c>
      <c r="D1040" s="70" t="s">
        <v>170</v>
      </c>
      <c r="E1040" s="70" t="s">
        <v>305</v>
      </c>
      <c r="F1040" s="77" t="s">
        <v>580</v>
      </c>
      <c r="G1040" s="70" t="s">
        <v>122</v>
      </c>
      <c r="H1040" s="70" t="s">
        <v>173</v>
      </c>
      <c r="I1040" s="70" t="s">
        <v>91</v>
      </c>
      <c r="J1040" s="71">
        <v>46144</v>
      </c>
      <c r="K1040" s="71">
        <v>12</v>
      </c>
      <c r="L1040" s="71">
        <v>109</v>
      </c>
      <c r="M1040" s="71">
        <v>121</v>
      </c>
      <c r="N1040" s="69"/>
      <c r="O1040" s="71">
        <v>3</v>
      </c>
      <c r="P1040" s="71">
        <v>3</v>
      </c>
      <c r="Q1040" s="71"/>
      <c r="R1040" s="71"/>
      <c r="S1040" s="71"/>
      <c r="T1040" s="71">
        <v>65871</v>
      </c>
      <c r="U1040" s="71">
        <v>6</v>
      </c>
    </row>
    <row r="1041" spans="1:21">
      <c r="A1041" s="69">
        <v>2018</v>
      </c>
      <c r="B1041" s="69" t="s">
        <v>296</v>
      </c>
      <c r="C1041" s="69" t="s">
        <v>297</v>
      </c>
      <c r="D1041" s="70" t="s">
        <v>177</v>
      </c>
      <c r="E1041" s="70" t="s">
        <v>486</v>
      </c>
      <c r="F1041" s="70" t="s">
        <v>487</v>
      </c>
      <c r="G1041" s="70" t="s">
        <v>122</v>
      </c>
      <c r="H1041" s="70" t="s">
        <v>180</v>
      </c>
      <c r="I1041" s="70" t="s">
        <v>91</v>
      </c>
      <c r="J1041" s="71">
        <v>29188</v>
      </c>
      <c r="K1041" s="71">
        <v>13</v>
      </c>
      <c r="L1041" s="71">
        <v>95</v>
      </c>
      <c r="M1041" s="71">
        <v>108</v>
      </c>
      <c r="N1041" s="69"/>
      <c r="O1041" s="71">
        <v>3</v>
      </c>
      <c r="P1041" s="71">
        <v>2</v>
      </c>
      <c r="Q1041" s="71"/>
      <c r="R1041" s="71"/>
      <c r="S1041" s="71"/>
      <c r="T1041" s="71">
        <v>57934</v>
      </c>
      <c r="U1041" s="71">
        <v>5</v>
      </c>
    </row>
    <row r="1042" spans="1:21">
      <c r="A1042" s="69">
        <v>2018</v>
      </c>
      <c r="B1042" s="69" t="s">
        <v>307</v>
      </c>
      <c r="C1042" s="69" t="s">
        <v>307</v>
      </c>
      <c r="D1042" s="72" t="s">
        <v>126</v>
      </c>
      <c r="E1042" s="70" t="s">
        <v>308</v>
      </c>
      <c r="F1042" s="77" t="s">
        <v>581</v>
      </c>
      <c r="G1042" s="70" t="s">
        <v>122</v>
      </c>
      <c r="H1042" s="70" t="s">
        <v>129</v>
      </c>
      <c r="I1042" s="70" t="s">
        <v>130</v>
      </c>
      <c r="J1042" s="71">
        <v>69459</v>
      </c>
      <c r="K1042" s="71">
        <v>126</v>
      </c>
      <c r="L1042" s="71">
        <v>102</v>
      </c>
      <c r="M1042" s="71">
        <v>228</v>
      </c>
      <c r="N1042" s="69">
        <v>21</v>
      </c>
      <c r="O1042" s="71">
        <v>18</v>
      </c>
      <c r="P1042" s="71">
        <v>7</v>
      </c>
      <c r="Q1042" s="71"/>
      <c r="R1042" s="71"/>
      <c r="S1042" s="71"/>
      <c r="T1042" s="71">
        <v>304547</v>
      </c>
      <c r="U1042" s="71">
        <v>25</v>
      </c>
    </row>
    <row r="1043" spans="1:21">
      <c r="A1043" s="69">
        <v>2018</v>
      </c>
      <c r="B1043" s="69" t="s">
        <v>307</v>
      </c>
      <c r="C1043" s="69" t="s">
        <v>307</v>
      </c>
      <c r="D1043" s="70" t="s">
        <v>310</v>
      </c>
      <c r="E1043" s="70" t="s">
        <v>311</v>
      </c>
      <c r="F1043" s="77" t="s">
        <v>582</v>
      </c>
      <c r="G1043" s="70" t="s">
        <v>122</v>
      </c>
      <c r="H1043" s="70" t="s">
        <v>123</v>
      </c>
      <c r="I1043" s="70" t="s">
        <v>124</v>
      </c>
      <c r="J1043" s="71">
        <v>8016</v>
      </c>
      <c r="K1043" s="71">
        <v>51</v>
      </c>
      <c r="L1043" s="71">
        <v>89</v>
      </c>
      <c r="M1043" s="71">
        <v>140</v>
      </c>
      <c r="N1043" s="69">
        <v>8</v>
      </c>
      <c r="O1043" s="71">
        <v>8</v>
      </c>
      <c r="P1043" s="71">
        <v>5</v>
      </c>
      <c r="Q1043" s="71">
        <v>1</v>
      </c>
      <c r="R1043" s="71"/>
      <c r="S1043" s="71"/>
      <c r="T1043" s="71">
        <v>129682</v>
      </c>
      <c r="U1043" s="71">
        <v>14</v>
      </c>
    </row>
    <row r="1044" spans="1:21">
      <c r="A1044" s="69">
        <v>2018</v>
      </c>
      <c r="B1044" s="69" t="s">
        <v>307</v>
      </c>
      <c r="C1044" s="69" t="s">
        <v>307</v>
      </c>
      <c r="D1044" s="70" t="s">
        <v>313</v>
      </c>
      <c r="E1044" s="70" t="s">
        <v>314</v>
      </c>
      <c r="F1044" s="77" t="s">
        <v>583</v>
      </c>
      <c r="G1044" s="70" t="s">
        <v>122</v>
      </c>
      <c r="H1044" s="70" t="s">
        <v>123</v>
      </c>
      <c r="I1044" s="70" t="s">
        <v>124</v>
      </c>
      <c r="J1044" s="71">
        <v>31076</v>
      </c>
      <c r="K1044" s="71">
        <v>134</v>
      </c>
      <c r="L1044" s="71">
        <v>37</v>
      </c>
      <c r="M1044" s="71">
        <v>171</v>
      </c>
      <c r="N1044" s="69">
        <v>20</v>
      </c>
      <c r="O1044" s="71">
        <v>10</v>
      </c>
      <c r="P1044" s="71">
        <v>9</v>
      </c>
      <c r="Q1044" s="71"/>
      <c r="R1044" s="71"/>
      <c r="S1044" s="71"/>
      <c r="T1044" s="71">
        <v>141014</v>
      </c>
      <c r="U1044" s="71">
        <v>19</v>
      </c>
    </row>
    <row r="1045" spans="1:21">
      <c r="A1045" s="69">
        <v>2018</v>
      </c>
      <c r="B1045" s="69" t="s">
        <v>307</v>
      </c>
      <c r="C1045" s="69" t="s">
        <v>307</v>
      </c>
      <c r="D1045" s="70" t="s">
        <v>316</v>
      </c>
      <c r="E1045" s="70" t="s">
        <v>317</v>
      </c>
      <c r="F1045" s="77" t="s">
        <v>584</v>
      </c>
      <c r="G1045" s="70" t="s">
        <v>122</v>
      </c>
      <c r="H1045" s="70" t="s">
        <v>319</v>
      </c>
      <c r="I1045" s="70" t="s">
        <v>88</v>
      </c>
      <c r="J1045" s="71">
        <v>185000</v>
      </c>
      <c r="K1045" s="71">
        <v>246</v>
      </c>
      <c r="L1045" s="71">
        <v>233</v>
      </c>
      <c r="M1045" s="71">
        <v>479</v>
      </c>
      <c r="N1045" s="69">
        <v>79</v>
      </c>
      <c r="O1045" s="71">
        <v>24</v>
      </c>
      <c r="P1045" s="71">
        <v>30</v>
      </c>
      <c r="Q1045" s="71">
        <v>6</v>
      </c>
      <c r="R1045" s="71"/>
      <c r="S1045" s="71"/>
      <c r="T1045" s="71">
        <v>834610</v>
      </c>
      <c r="U1045" s="71">
        <v>60</v>
      </c>
    </row>
    <row r="1046" spans="1:21">
      <c r="A1046" s="69">
        <v>2018</v>
      </c>
      <c r="B1046" s="69" t="s">
        <v>307</v>
      </c>
      <c r="C1046" s="69" t="s">
        <v>307</v>
      </c>
      <c r="D1046" s="70" t="s">
        <v>140</v>
      </c>
      <c r="E1046" s="70" t="s">
        <v>322</v>
      </c>
      <c r="F1046" s="77" t="s">
        <v>585</v>
      </c>
      <c r="G1046" s="70" t="s">
        <v>122</v>
      </c>
      <c r="H1046" s="70" t="s">
        <v>123</v>
      </c>
      <c r="I1046" s="70" t="s">
        <v>124</v>
      </c>
      <c r="J1046" s="71">
        <v>275415</v>
      </c>
      <c r="K1046" s="71">
        <v>164</v>
      </c>
      <c r="L1046" s="71">
        <v>229</v>
      </c>
      <c r="M1046" s="71">
        <v>393</v>
      </c>
      <c r="N1046" s="69">
        <v>60</v>
      </c>
      <c r="O1046" s="71">
        <v>38</v>
      </c>
      <c r="P1046" s="71">
        <v>26</v>
      </c>
      <c r="Q1046" s="71">
        <v>5</v>
      </c>
      <c r="R1046" s="71"/>
      <c r="S1046" s="71"/>
      <c r="T1046" s="71">
        <v>380189</v>
      </c>
      <c r="U1046" s="71">
        <v>69</v>
      </c>
    </row>
    <row r="1047" spans="1:21">
      <c r="A1047" s="69">
        <v>2018</v>
      </c>
      <c r="B1047" s="69" t="s">
        <v>307</v>
      </c>
      <c r="C1047" s="69" t="s">
        <v>307</v>
      </c>
      <c r="D1047" s="72" t="s">
        <v>249</v>
      </c>
      <c r="E1047" s="70" t="s">
        <v>324</v>
      </c>
      <c r="F1047" s="77" t="s">
        <v>586</v>
      </c>
      <c r="G1047" s="70" t="s">
        <v>122</v>
      </c>
      <c r="H1047" s="70" t="s">
        <v>208</v>
      </c>
      <c r="I1047" s="70" t="s">
        <v>185</v>
      </c>
      <c r="J1047" s="71">
        <v>4161</v>
      </c>
      <c r="K1047" s="71">
        <v>57</v>
      </c>
      <c r="L1047" s="71">
        <v>22</v>
      </c>
      <c r="M1047" s="71">
        <v>79</v>
      </c>
      <c r="N1047" s="69">
        <v>10</v>
      </c>
      <c r="O1047" s="71">
        <v>2</v>
      </c>
      <c r="P1047" s="71"/>
      <c r="Q1047" s="71"/>
      <c r="R1047" s="71"/>
      <c r="S1047" s="71"/>
      <c r="T1047" s="71">
        <v>130886</v>
      </c>
      <c r="U1047" s="71">
        <v>2</v>
      </c>
    </row>
    <row r="1048" spans="1:21">
      <c r="A1048" s="69">
        <v>2018</v>
      </c>
      <c r="B1048" s="69" t="s">
        <v>307</v>
      </c>
      <c r="C1048" s="69" t="s">
        <v>307</v>
      </c>
      <c r="D1048" s="70" t="s">
        <v>252</v>
      </c>
      <c r="E1048" s="70" t="s">
        <v>326</v>
      </c>
      <c r="F1048" s="77" t="s">
        <v>587</v>
      </c>
      <c r="G1048" s="70" t="s">
        <v>122</v>
      </c>
      <c r="H1048" s="70" t="s">
        <v>123</v>
      </c>
      <c r="I1048" s="70" t="s">
        <v>124</v>
      </c>
      <c r="J1048" s="71">
        <v>320663</v>
      </c>
      <c r="K1048" s="71">
        <v>151</v>
      </c>
      <c r="L1048" s="71">
        <v>377</v>
      </c>
      <c r="M1048" s="71">
        <v>528</v>
      </c>
      <c r="N1048" s="69">
        <v>44</v>
      </c>
      <c r="O1048" s="71">
        <v>16</v>
      </c>
      <c r="P1048" s="71">
        <v>44</v>
      </c>
      <c r="Q1048" s="71">
        <v>2</v>
      </c>
      <c r="R1048" s="71"/>
      <c r="S1048" s="71"/>
      <c r="T1048" s="71">
        <v>716827</v>
      </c>
      <c r="U1048" s="71">
        <v>62</v>
      </c>
    </row>
    <row r="1049" spans="1:21">
      <c r="A1049" s="69">
        <v>2018</v>
      </c>
      <c r="B1049" s="69" t="s">
        <v>307</v>
      </c>
      <c r="C1049" s="69" t="s">
        <v>307</v>
      </c>
      <c r="D1049" s="72" t="s">
        <v>328</v>
      </c>
      <c r="E1049" s="70" t="s">
        <v>329</v>
      </c>
      <c r="F1049" s="77" t="s">
        <v>588</v>
      </c>
      <c r="G1049" s="70" t="s">
        <v>122</v>
      </c>
      <c r="H1049" s="70" t="s">
        <v>123</v>
      </c>
      <c r="I1049" s="70" t="s">
        <v>124</v>
      </c>
      <c r="J1049" s="71">
        <v>310504</v>
      </c>
      <c r="K1049" s="71">
        <v>148</v>
      </c>
      <c r="L1049" s="71">
        <v>269</v>
      </c>
      <c r="M1049" s="71">
        <v>417</v>
      </c>
      <c r="N1049" s="69">
        <v>72</v>
      </c>
      <c r="O1049" s="71">
        <v>15</v>
      </c>
      <c r="P1049" s="71">
        <v>31</v>
      </c>
      <c r="Q1049" s="71">
        <v>1</v>
      </c>
      <c r="R1049" s="71"/>
      <c r="S1049" s="71"/>
      <c r="T1049" s="71">
        <v>459611</v>
      </c>
      <c r="U1049" s="71">
        <v>47</v>
      </c>
    </row>
    <row r="1050" spans="1:21">
      <c r="A1050" s="69">
        <v>2018</v>
      </c>
      <c r="B1050" s="69" t="s">
        <v>307</v>
      </c>
      <c r="C1050" s="69" t="s">
        <v>307</v>
      </c>
      <c r="D1050" s="70" t="s">
        <v>143</v>
      </c>
      <c r="E1050" s="70" t="s">
        <v>331</v>
      </c>
      <c r="F1050" s="77" t="s">
        <v>589</v>
      </c>
      <c r="G1050" s="70" t="s">
        <v>122</v>
      </c>
      <c r="H1050" s="70" t="s">
        <v>146</v>
      </c>
      <c r="I1050" s="70" t="s">
        <v>130</v>
      </c>
      <c r="J1050" s="71">
        <v>297334</v>
      </c>
      <c r="K1050" s="71">
        <v>167</v>
      </c>
      <c r="L1050" s="71">
        <v>219</v>
      </c>
      <c r="M1050" s="71">
        <v>386</v>
      </c>
      <c r="N1050" s="69"/>
      <c r="O1050" s="71">
        <v>18</v>
      </c>
      <c r="P1050" s="71">
        <v>14</v>
      </c>
      <c r="Q1050" s="71"/>
      <c r="R1050" s="71"/>
      <c r="S1050" s="71">
        <v>30</v>
      </c>
      <c r="T1050" s="71">
        <v>487904</v>
      </c>
      <c r="U1050" s="71">
        <v>62</v>
      </c>
    </row>
    <row r="1051" spans="1:21">
      <c r="A1051" s="69">
        <v>2018</v>
      </c>
      <c r="B1051" s="69" t="s">
        <v>307</v>
      </c>
      <c r="C1051" s="69" t="s">
        <v>307</v>
      </c>
      <c r="D1051" s="70" t="s">
        <v>150</v>
      </c>
      <c r="E1051" s="70" t="s">
        <v>335</v>
      </c>
      <c r="F1051" s="77" t="s">
        <v>523</v>
      </c>
      <c r="G1051" s="70" t="s">
        <v>122</v>
      </c>
      <c r="H1051" s="70" t="s">
        <v>153</v>
      </c>
      <c r="I1051" s="70" t="s">
        <v>154</v>
      </c>
      <c r="J1051" s="71">
        <v>27860</v>
      </c>
      <c r="K1051" s="71">
        <v>80</v>
      </c>
      <c r="L1051" s="71">
        <v>78</v>
      </c>
      <c r="M1051" s="71">
        <v>158</v>
      </c>
      <c r="N1051" s="69">
        <v>19</v>
      </c>
      <c r="O1051" s="71">
        <v>9</v>
      </c>
      <c r="P1051" s="71">
        <v>5</v>
      </c>
      <c r="Q1051" s="71"/>
      <c r="R1051" s="71"/>
      <c r="S1051" s="71"/>
      <c r="T1051" s="71">
        <v>179217</v>
      </c>
      <c r="U1051" s="71">
        <v>14</v>
      </c>
    </row>
    <row r="1052" spans="1:21">
      <c r="A1052" s="69">
        <v>2018</v>
      </c>
      <c r="B1052" s="69" t="s">
        <v>307</v>
      </c>
      <c r="C1052" s="69" t="s">
        <v>307</v>
      </c>
      <c r="D1052" s="70" t="s">
        <v>217</v>
      </c>
      <c r="E1052" s="70" t="s">
        <v>337</v>
      </c>
      <c r="F1052" s="77" t="s">
        <v>590</v>
      </c>
      <c r="G1052" s="70" t="s">
        <v>122</v>
      </c>
      <c r="H1052" s="70" t="s">
        <v>220</v>
      </c>
      <c r="I1052" s="70" t="s">
        <v>85</v>
      </c>
      <c r="J1052" s="71">
        <v>10342</v>
      </c>
      <c r="K1052" s="71">
        <v>85</v>
      </c>
      <c r="L1052" s="71">
        <v>3</v>
      </c>
      <c r="M1052" s="71">
        <v>88</v>
      </c>
      <c r="N1052" s="69">
        <v>6</v>
      </c>
      <c r="O1052" s="71">
        <v>6</v>
      </c>
      <c r="P1052" s="71">
        <v>2</v>
      </c>
      <c r="Q1052" s="71"/>
      <c r="R1052" s="71"/>
      <c r="S1052" s="71"/>
      <c r="T1052" s="71">
        <v>205745</v>
      </c>
      <c r="U1052" s="71">
        <v>8</v>
      </c>
    </row>
    <row r="1053" spans="1:21">
      <c r="A1053" s="69">
        <v>2018</v>
      </c>
      <c r="B1053" s="69" t="s">
        <v>307</v>
      </c>
      <c r="C1053" s="69" t="s">
        <v>307</v>
      </c>
      <c r="D1053" s="70" t="s">
        <v>170</v>
      </c>
      <c r="E1053" s="70" t="s">
        <v>339</v>
      </c>
      <c r="F1053" s="77" t="s">
        <v>339</v>
      </c>
      <c r="G1053" s="70" t="s">
        <v>122</v>
      </c>
      <c r="H1053" s="70" t="s">
        <v>173</v>
      </c>
      <c r="I1053" s="70" t="s">
        <v>91</v>
      </c>
      <c r="J1053" s="71">
        <v>176586</v>
      </c>
      <c r="K1053" s="71">
        <v>152</v>
      </c>
      <c r="L1053" s="71">
        <v>227</v>
      </c>
      <c r="M1053" s="71">
        <v>379</v>
      </c>
      <c r="N1053" s="69">
        <v>93</v>
      </c>
      <c r="O1053" s="71">
        <v>18</v>
      </c>
      <c r="P1053" s="71">
        <v>13</v>
      </c>
      <c r="Q1053" s="71"/>
      <c r="R1053" s="71"/>
      <c r="S1053" s="71"/>
      <c r="T1053" s="71">
        <v>606742</v>
      </c>
      <c r="U1053" s="71">
        <v>31</v>
      </c>
    </row>
    <row r="1054" spans="1:21">
      <c r="A1054" s="69">
        <v>2018</v>
      </c>
      <c r="B1054" s="69" t="s">
        <v>307</v>
      </c>
      <c r="C1054" s="69" t="s">
        <v>307</v>
      </c>
      <c r="D1054" s="70" t="s">
        <v>177</v>
      </c>
      <c r="E1054" s="70" t="s">
        <v>488</v>
      </c>
      <c r="F1054" s="70" t="s">
        <v>489</v>
      </c>
      <c r="G1054" s="70" t="s">
        <v>122</v>
      </c>
      <c r="H1054" s="70" t="s">
        <v>180</v>
      </c>
      <c r="I1054" s="70" t="s">
        <v>91</v>
      </c>
      <c r="J1054" s="71">
        <v>21455</v>
      </c>
      <c r="K1054" s="71">
        <v>66</v>
      </c>
      <c r="L1054" s="71">
        <v>35</v>
      </c>
      <c r="M1054" s="71">
        <v>101</v>
      </c>
      <c r="N1054" s="69"/>
      <c r="O1054" s="71">
        <v>8</v>
      </c>
      <c r="P1054" s="71">
        <v>4</v>
      </c>
      <c r="Q1054" s="71"/>
      <c r="R1054" s="71"/>
      <c r="S1054" s="71"/>
      <c r="T1054" s="71">
        <v>87910</v>
      </c>
      <c r="U1054" s="71">
        <v>12</v>
      </c>
    </row>
    <row r="1055" spans="1:21">
      <c r="A1055" s="69">
        <v>2018</v>
      </c>
      <c r="B1055" s="69" t="s">
        <v>341</v>
      </c>
      <c r="C1055" s="69" t="s">
        <v>341</v>
      </c>
      <c r="D1055" s="70" t="s">
        <v>126</v>
      </c>
      <c r="E1055" s="70" t="s">
        <v>342</v>
      </c>
      <c r="F1055" s="77" t="s">
        <v>591</v>
      </c>
      <c r="G1055" s="70" t="s">
        <v>122</v>
      </c>
      <c r="H1055" s="70" t="s">
        <v>129</v>
      </c>
      <c r="I1055" s="70" t="s">
        <v>130</v>
      </c>
      <c r="J1055" s="71">
        <v>80799</v>
      </c>
      <c r="K1055" s="71">
        <v>26</v>
      </c>
      <c r="L1055" s="71">
        <v>114</v>
      </c>
      <c r="M1055" s="71">
        <v>140</v>
      </c>
      <c r="N1055" s="69">
        <v>14</v>
      </c>
      <c r="O1055" s="71">
        <v>11</v>
      </c>
      <c r="P1055" s="71">
        <v>8</v>
      </c>
      <c r="Q1055" s="71"/>
      <c r="R1055" s="71"/>
      <c r="S1055" s="71"/>
      <c r="T1055" s="71">
        <v>168214</v>
      </c>
      <c r="U1055" s="71">
        <v>19</v>
      </c>
    </row>
    <row r="1056" spans="1:21">
      <c r="A1056" s="69">
        <v>2018</v>
      </c>
      <c r="B1056" s="69" t="s">
        <v>341</v>
      </c>
      <c r="C1056" s="69" t="s">
        <v>341</v>
      </c>
      <c r="D1056" s="72" t="s">
        <v>344</v>
      </c>
      <c r="E1056" s="70" t="s">
        <v>345</v>
      </c>
      <c r="F1056" s="77" t="s">
        <v>592</v>
      </c>
      <c r="G1056" s="70" t="s">
        <v>122</v>
      </c>
      <c r="H1056" s="70" t="s">
        <v>123</v>
      </c>
      <c r="I1056" s="70" t="s">
        <v>124</v>
      </c>
      <c r="J1056" s="71">
        <v>37250</v>
      </c>
      <c r="K1056" s="71">
        <v>60</v>
      </c>
      <c r="L1056" s="71">
        <v>103</v>
      </c>
      <c r="M1056" s="71">
        <v>163</v>
      </c>
      <c r="N1056" s="69">
        <v>8</v>
      </c>
      <c r="O1056" s="71">
        <v>8</v>
      </c>
      <c r="P1056" s="71">
        <v>16</v>
      </c>
      <c r="Q1056" s="71"/>
      <c r="R1056" s="71"/>
      <c r="S1056" s="71"/>
      <c r="T1056" s="71">
        <v>85272</v>
      </c>
      <c r="U1056" s="71">
        <v>24</v>
      </c>
    </row>
    <row r="1057" spans="1:21">
      <c r="A1057" s="69">
        <v>2018</v>
      </c>
      <c r="B1057" s="69" t="s">
        <v>341</v>
      </c>
      <c r="C1057" s="69" t="s">
        <v>341</v>
      </c>
      <c r="D1057" s="72" t="s">
        <v>374</v>
      </c>
      <c r="E1057" s="70" t="s">
        <v>463</v>
      </c>
      <c r="F1057" s="77" t="s">
        <v>464</v>
      </c>
      <c r="G1057" s="70" t="s">
        <v>122</v>
      </c>
      <c r="H1057" s="70" t="s">
        <v>123</v>
      </c>
      <c r="I1057" s="70" t="s">
        <v>124</v>
      </c>
      <c r="J1057" s="71">
        <v>37742</v>
      </c>
      <c r="K1057" s="71">
        <v>35</v>
      </c>
      <c r="L1057" s="71">
        <v>64</v>
      </c>
      <c r="M1057" s="71">
        <v>99</v>
      </c>
      <c r="N1057" s="69">
        <v>14</v>
      </c>
      <c r="O1057" s="71">
        <v>6</v>
      </c>
      <c r="P1057" s="71">
        <v>8</v>
      </c>
      <c r="Q1057" s="71"/>
      <c r="R1057" s="71"/>
      <c r="S1057" s="71"/>
      <c r="T1057" s="71">
        <v>61238</v>
      </c>
      <c r="U1057" s="71">
        <v>14</v>
      </c>
    </row>
    <row r="1058" spans="1:21">
      <c r="A1058" s="69">
        <v>2018</v>
      </c>
      <c r="B1058" s="69" t="s">
        <v>341</v>
      </c>
      <c r="C1058" s="69" t="s">
        <v>341</v>
      </c>
      <c r="D1058" s="72" t="s">
        <v>197</v>
      </c>
      <c r="E1058" s="70" t="s">
        <v>347</v>
      </c>
      <c r="F1058" s="77" t="s">
        <v>593</v>
      </c>
      <c r="G1058" s="70" t="s">
        <v>122</v>
      </c>
      <c r="H1058" s="70" t="s">
        <v>123</v>
      </c>
      <c r="I1058" s="70" t="s">
        <v>124</v>
      </c>
      <c r="J1058" s="71">
        <v>5866</v>
      </c>
      <c r="K1058" s="71">
        <v>20</v>
      </c>
      <c r="L1058" s="71">
        <v>23</v>
      </c>
      <c r="M1058" s="71">
        <v>43</v>
      </c>
      <c r="N1058" s="69"/>
      <c r="O1058" s="71">
        <v>1</v>
      </c>
      <c r="P1058" s="71"/>
      <c r="Q1058" s="71"/>
      <c r="R1058" s="71"/>
      <c r="S1058" s="71"/>
      <c r="T1058" s="71">
        <v>15426</v>
      </c>
      <c r="U1058" s="71">
        <v>1</v>
      </c>
    </row>
    <row r="1059" spans="1:21">
      <c r="A1059" s="69">
        <v>2018</v>
      </c>
      <c r="B1059" s="69" t="s">
        <v>341</v>
      </c>
      <c r="C1059" s="69" t="s">
        <v>341</v>
      </c>
      <c r="D1059" s="72" t="s">
        <v>137</v>
      </c>
      <c r="E1059" s="70" t="s">
        <v>594</v>
      </c>
      <c r="F1059" s="77" t="s">
        <v>595</v>
      </c>
      <c r="G1059" s="70" t="s">
        <v>122</v>
      </c>
      <c r="H1059" s="70" t="s">
        <v>123</v>
      </c>
      <c r="I1059" s="70" t="s">
        <v>124</v>
      </c>
      <c r="J1059" s="71"/>
      <c r="K1059" s="71"/>
      <c r="L1059" s="71"/>
      <c r="M1059" s="71">
        <v>0</v>
      </c>
      <c r="N1059" s="69"/>
      <c r="O1059" s="71">
        <v>1</v>
      </c>
      <c r="P1059" s="71"/>
      <c r="Q1059" s="71"/>
      <c r="R1059" s="71"/>
      <c r="S1059" s="71"/>
      <c r="T1059" s="71"/>
      <c r="U1059" s="71">
        <v>1</v>
      </c>
    </row>
    <row r="1060" spans="1:21">
      <c r="A1060" s="69">
        <v>2018</v>
      </c>
      <c r="B1060" s="69" t="s">
        <v>341</v>
      </c>
      <c r="C1060" s="69" t="s">
        <v>341</v>
      </c>
      <c r="D1060" s="70" t="s">
        <v>349</v>
      </c>
      <c r="E1060" s="70" t="s">
        <v>350</v>
      </c>
      <c r="F1060" s="77" t="s">
        <v>596</v>
      </c>
      <c r="G1060" s="70" t="s">
        <v>122</v>
      </c>
      <c r="H1060" s="70" t="s">
        <v>123</v>
      </c>
      <c r="I1060" s="70" t="s">
        <v>124</v>
      </c>
      <c r="J1060" s="71">
        <v>54893</v>
      </c>
      <c r="K1060" s="71">
        <v>74</v>
      </c>
      <c r="L1060" s="71">
        <v>100</v>
      </c>
      <c r="M1060" s="71">
        <v>174</v>
      </c>
      <c r="N1060" s="69">
        <v>20</v>
      </c>
      <c r="O1060" s="71">
        <v>8</v>
      </c>
      <c r="P1060" s="71">
        <v>9</v>
      </c>
      <c r="Q1060" s="71"/>
      <c r="R1060" s="71"/>
      <c r="S1060" s="71"/>
      <c r="T1060" s="71">
        <v>201566</v>
      </c>
      <c r="U1060" s="71">
        <v>17</v>
      </c>
    </row>
    <row r="1061" spans="1:21">
      <c r="A1061" s="69">
        <v>2018</v>
      </c>
      <c r="B1061" s="69" t="s">
        <v>341</v>
      </c>
      <c r="C1061" s="69" t="s">
        <v>341</v>
      </c>
      <c r="D1061" s="70" t="s">
        <v>143</v>
      </c>
      <c r="E1061" s="70" t="s">
        <v>355</v>
      </c>
      <c r="F1061" s="77" t="s">
        <v>597</v>
      </c>
      <c r="G1061" s="70" t="s">
        <v>122</v>
      </c>
      <c r="H1061" s="70" t="s">
        <v>146</v>
      </c>
      <c r="I1061" s="70" t="s">
        <v>130</v>
      </c>
      <c r="J1061" s="71">
        <v>247152</v>
      </c>
      <c r="K1061" s="71">
        <v>207</v>
      </c>
      <c r="L1061" s="71">
        <v>99</v>
      </c>
      <c r="M1061" s="71">
        <v>306</v>
      </c>
      <c r="N1061" s="69">
        <v>36</v>
      </c>
      <c r="O1061" s="71">
        <v>17</v>
      </c>
      <c r="P1061" s="71">
        <v>11</v>
      </c>
      <c r="Q1061" s="71">
        <v>1</v>
      </c>
      <c r="R1061" s="71"/>
      <c r="S1061" s="71"/>
      <c r="T1061" s="71">
        <v>300491</v>
      </c>
      <c r="U1061" s="71">
        <v>29</v>
      </c>
    </row>
    <row r="1062" spans="1:21">
      <c r="A1062" s="69">
        <v>2018</v>
      </c>
      <c r="B1062" s="69" t="s">
        <v>341</v>
      </c>
      <c r="C1062" s="69" t="s">
        <v>341</v>
      </c>
      <c r="D1062" s="70" t="s">
        <v>260</v>
      </c>
      <c r="E1062" s="70" t="s">
        <v>511</v>
      </c>
      <c r="F1062" s="77" t="s">
        <v>598</v>
      </c>
      <c r="G1062" s="70" t="s">
        <v>122</v>
      </c>
      <c r="H1062" s="70" t="s">
        <v>123</v>
      </c>
      <c r="I1062" s="70" t="s">
        <v>124</v>
      </c>
      <c r="J1062" s="71">
        <v>104</v>
      </c>
      <c r="K1062" s="71">
        <v>12</v>
      </c>
      <c r="L1062" s="71">
        <v>3</v>
      </c>
      <c r="M1062" s="71">
        <v>15</v>
      </c>
      <c r="N1062" s="69"/>
      <c r="O1062" s="71">
        <v>1</v>
      </c>
      <c r="P1062" s="71"/>
      <c r="Q1062" s="71"/>
      <c r="R1062" s="71"/>
      <c r="S1062" s="71"/>
      <c r="T1062" s="71">
        <v>9335</v>
      </c>
      <c r="U1062" s="71">
        <v>1</v>
      </c>
    </row>
    <row r="1063" spans="1:21">
      <c r="A1063" s="69">
        <v>2018</v>
      </c>
      <c r="B1063" s="69" t="s">
        <v>341</v>
      </c>
      <c r="C1063" s="69" t="s">
        <v>341</v>
      </c>
      <c r="D1063" s="70" t="s">
        <v>150</v>
      </c>
      <c r="E1063" s="70" t="s">
        <v>359</v>
      </c>
      <c r="F1063" s="77" t="s">
        <v>523</v>
      </c>
      <c r="G1063" s="70" t="s">
        <v>122</v>
      </c>
      <c r="H1063" s="70" t="s">
        <v>153</v>
      </c>
      <c r="I1063" s="70" t="s">
        <v>154</v>
      </c>
      <c r="J1063" s="71">
        <v>30664</v>
      </c>
      <c r="K1063" s="71">
        <v>88</v>
      </c>
      <c r="L1063" s="71">
        <v>70</v>
      </c>
      <c r="M1063" s="71">
        <v>158</v>
      </c>
      <c r="N1063" s="69">
        <v>23</v>
      </c>
      <c r="O1063" s="71">
        <v>11</v>
      </c>
      <c r="P1063" s="71">
        <v>7</v>
      </c>
      <c r="Q1063" s="71"/>
      <c r="R1063" s="71"/>
      <c r="S1063" s="71"/>
      <c r="T1063" s="71">
        <v>146549</v>
      </c>
      <c r="U1063" s="71">
        <v>18</v>
      </c>
    </row>
    <row r="1064" spans="1:21">
      <c r="A1064" s="69">
        <v>2018</v>
      </c>
      <c r="B1064" s="69" t="s">
        <v>341</v>
      </c>
      <c r="C1064" s="69" t="s">
        <v>341</v>
      </c>
      <c r="D1064" s="70" t="s">
        <v>158</v>
      </c>
      <c r="E1064" s="70" t="s">
        <v>361</v>
      </c>
      <c r="F1064" s="77" t="s">
        <v>599</v>
      </c>
      <c r="G1064" s="70" t="s">
        <v>122</v>
      </c>
      <c r="H1064" s="70" t="s">
        <v>161</v>
      </c>
      <c r="I1064" s="70" t="s">
        <v>130</v>
      </c>
      <c r="J1064" s="71">
        <v>1600</v>
      </c>
      <c r="K1064" s="71">
        <v>9</v>
      </c>
      <c r="L1064" s="71">
        <v>7</v>
      </c>
      <c r="M1064" s="71">
        <v>16</v>
      </c>
      <c r="N1064" s="69">
        <v>2</v>
      </c>
      <c r="O1064" s="71">
        <v>1</v>
      </c>
      <c r="P1064" s="71"/>
      <c r="Q1064" s="71">
        <v>3</v>
      </c>
      <c r="R1064" s="71"/>
      <c r="S1064" s="71"/>
      <c r="T1064" s="71">
        <v>20340</v>
      </c>
      <c r="U1064" s="71">
        <v>4</v>
      </c>
    </row>
    <row r="1065" spans="1:21">
      <c r="A1065" s="69">
        <v>2018</v>
      </c>
      <c r="B1065" s="69" t="s">
        <v>341</v>
      </c>
      <c r="C1065" s="69" t="s">
        <v>341</v>
      </c>
      <c r="D1065" s="70" t="s">
        <v>170</v>
      </c>
      <c r="E1065" s="70" t="s">
        <v>366</v>
      </c>
      <c r="F1065" s="77" t="s">
        <v>366</v>
      </c>
      <c r="G1065" s="70" t="s">
        <v>122</v>
      </c>
      <c r="H1065" s="70" t="s">
        <v>173</v>
      </c>
      <c r="I1065" s="70" t="s">
        <v>91</v>
      </c>
      <c r="J1065" s="71"/>
      <c r="K1065" s="71">
        <v>149</v>
      </c>
      <c r="L1065" s="71">
        <v>73</v>
      </c>
      <c r="M1065" s="71">
        <v>222</v>
      </c>
      <c r="N1065" s="69">
        <v>43</v>
      </c>
      <c r="O1065" s="71">
        <v>9</v>
      </c>
      <c r="P1065" s="71">
        <v>6</v>
      </c>
      <c r="Q1065" s="71"/>
      <c r="R1065" s="71"/>
      <c r="S1065" s="71"/>
      <c r="T1065" s="71">
        <v>224761</v>
      </c>
      <c r="U1065" s="71">
        <v>15</v>
      </c>
    </row>
    <row r="1066" spans="1:21">
      <c r="A1066" s="69">
        <v>2018</v>
      </c>
      <c r="B1066" s="69" t="s">
        <v>341</v>
      </c>
      <c r="C1066" s="69" t="s">
        <v>341</v>
      </c>
      <c r="D1066" s="70" t="s">
        <v>177</v>
      </c>
      <c r="E1066" s="70" t="s">
        <v>490</v>
      </c>
      <c r="F1066" s="77" t="s">
        <v>600</v>
      </c>
      <c r="G1066" s="70" t="s">
        <v>122</v>
      </c>
      <c r="H1066" s="70" t="s">
        <v>180</v>
      </c>
      <c r="I1066" s="70" t="s">
        <v>91</v>
      </c>
      <c r="J1066" s="71">
        <v>22187</v>
      </c>
      <c r="K1066" s="71">
        <v>67</v>
      </c>
      <c r="L1066" s="71">
        <v>45</v>
      </c>
      <c r="M1066" s="71">
        <v>112</v>
      </c>
      <c r="N1066" s="69">
        <v>15</v>
      </c>
      <c r="O1066" s="71">
        <v>4</v>
      </c>
      <c r="P1066" s="71">
        <v>5</v>
      </c>
      <c r="Q1066" s="71"/>
      <c r="R1066" s="71"/>
      <c r="S1066" s="71"/>
      <c r="T1066" s="71">
        <v>75827</v>
      </c>
      <c r="U1066" s="71">
        <v>9</v>
      </c>
    </row>
    <row r="1067" spans="1:21">
      <c r="A1067" s="69">
        <v>2018</v>
      </c>
      <c r="B1067" s="69" t="s">
        <v>341</v>
      </c>
      <c r="C1067" s="69" t="s">
        <v>341</v>
      </c>
      <c r="D1067" s="72" t="s">
        <v>368</v>
      </c>
      <c r="E1067" s="70" t="s">
        <v>369</v>
      </c>
      <c r="F1067" s="77" t="s">
        <v>601</v>
      </c>
      <c r="G1067" s="70" t="s">
        <v>122</v>
      </c>
      <c r="H1067" s="70" t="s">
        <v>123</v>
      </c>
      <c r="I1067" s="70" t="s">
        <v>124</v>
      </c>
      <c r="J1067" s="71"/>
      <c r="K1067" s="71">
        <v>188</v>
      </c>
      <c r="L1067" s="71">
        <v>83</v>
      </c>
      <c r="M1067" s="71">
        <v>271</v>
      </c>
      <c r="N1067" s="69">
        <v>17</v>
      </c>
      <c r="O1067" s="71">
        <v>8</v>
      </c>
      <c r="P1067" s="71">
        <v>6</v>
      </c>
      <c r="Q1067" s="71">
        <v>1</v>
      </c>
      <c r="R1067" s="71"/>
      <c r="S1067" s="71"/>
      <c r="T1067" s="71">
        <v>354676</v>
      </c>
      <c r="U1067" s="71">
        <v>15</v>
      </c>
    </row>
    <row r="1068" spans="1:21">
      <c r="A1068" s="69">
        <v>2018</v>
      </c>
      <c r="B1068" s="69" t="s">
        <v>371</v>
      </c>
      <c r="C1068" s="69" t="s">
        <v>371</v>
      </c>
      <c r="D1068" s="72" t="s">
        <v>126</v>
      </c>
      <c r="E1068" s="70" t="s">
        <v>372</v>
      </c>
      <c r="F1068" s="77" t="s">
        <v>602</v>
      </c>
      <c r="G1068" s="70" t="s">
        <v>122</v>
      </c>
      <c r="H1068" s="70" t="s">
        <v>129</v>
      </c>
      <c r="I1068" s="70" t="s">
        <v>130</v>
      </c>
      <c r="J1068" s="71">
        <v>58765</v>
      </c>
      <c r="K1068" s="71">
        <v>61</v>
      </c>
      <c r="L1068" s="71">
        <v>167</v>
      </c>
      <c r="M1068" s="71">
        <v>228</v>
      </c>
      <c r="N1068" s="69">
        <v>20</v>
      </c>
      <c r="O1068" s="71">
        <v>12</v>
      </c>
      <c r="P1068" s="71">
        <v>8</v>
      </c>
      <c r="Q1068" s="71"/>
      <c r="R1068" s="71"/>
      <c r="S1068" s="71"/>
      <c r="T1068" s="71">
        <v>325934</v>
      </c>
      <c r="U1068" s="71">
        <v>20</v>
      </c>
    </row>
    <row r="1069" spans="1:21">
      <c r="A1069" s="69">
        <v>2018</v>
      </c>
      <c r="B1069" s="69" t="s">
        <v>371</v>
      </c>
      <c r="C1069" s="69" t="s">
        <v>371</v>
      </c>
      <c r="D1069" s="72" t="s">
        <v>374</v>
      </c>
      <c r="E1069" s="70" t="s">
        <v>375</v>
      </c>
      <c r="F1069" s="77" t="s">
        <v>603</v>
      </c>
      <c r="G1069" s="70" t="s">
        <v>122</v>
      </c>
      <c r="H1069" s="70" t="s">
        <v>123</v>
      </c>
      <c r="I1069" s="70" t="s">
        <v>124</v>
      </c>
      <c r="J1069" s="71">
        <v>67751</v>
      </c>
      <c r="K1069" s="71">
        <v>52</v>
      </c>
      <c r="L1069" s="71">
        <v>150</v>
      </c>
      <c r="M1069" s="71">
        <v>202</v>
      </c>
      <c r="N1069" s="69">
        <v>30</v>
      </c>
      <c r="O1069" s="71">
        <v>19</v>
      </c>
      <c r="P1069" s="71">
        <v>9</v>
      </c>
      <c r="Q1069" s="71"/>
      <c r="R1069" s="71"/>
      <c r="S1069" s="71"/>
      <c r="T1069" s="71">
        <v>363243</v>
      </c>
      <c r="U1069" s="71">
        <v>28</v>
      </c>
    </row>
    <row r="1070" spans="1:21">
      <c r="A1070" s="69">
        <v>2018</v>
      </c>
      <c r="B1070" s="69" t="s">
        <v>371</v>
      </c>
      <c r="C1070" s="69" t="s">
        <v>371</v>
      </c>
      <c r="D1070" s="72" t="s">
        <v>310</v>
      </c>
      <c r="E1070" s="70" t="s">
        <v>377</v>
      </c>
      <c r="F1070" s="77" t="s">
        <v>604</v>
      </c>
      <c r="G1070" s="70" t="s">
        <v>122</v>
      </c>
      <c r="H1070" s="70" t="s">
        <v>123</v>
      </c>
      <c r="I1070" s="70" t="s">
        <v>124</v>
      </c>
      <c r="J1070" s="71">
        <v>463</v>
      </c>
      <c r="K1070" s="71">
        <v>9</v>
      </c>
      <c r="L1070" s="71">
        <v>17</v>
      </c>
      <c r="M1070" s="71">
        <v>26</v>
      </c>
      <c r="N1070" s="69">
        <v>3</v>
      </c>
      <c r="O1070" s="71">
        <v>2</v>
      </c>
      <c r="P1070" s="71"/>
      <c r="Q1070" s="71"/>
      <c r="R1070" s="71"/>
      <c r="S1070" s="71"/>
      <c r="T1070" s="71">
        <v>32363</v>
      </c>
      <c r="U1070" s="71">
        <v>2</v>
      </c>
    </row>
    <row r="1071" spans="1:21">
      <c r="A1071" s="69">
        <v>2018</v>
      </c>
      <c r="B1071" s="69" t="s">
        <v>371</v>
      </c>
      <c r="C1071" s="69" t="s">
        <v>371</v>
      </c>
      <c r="D1071" s="72" t="s">
        <v>379</v>
      </c>
      <c r="E1071" s="70" t="s">
        <v>380</v>
      </c>
      <c r="F1071" s="77" t="s">
        <v>605</v>
      </c>
      <c r="G1071" s="70" t="s">
        <v>122</v>
      </c>
      <c r="H1071" s="70" t="s">
        <v>123</v>
      </c>
      <c r="I1071" s="70" t="s">
        <v>124</v>
      </c>
      <c r="J1071" s="71">
        <v>1666</v>
      </c>
      <c r="K1071" s="71">
        <v>28</v>
      </c>
      <c r="L1071" s="71">
        <v>38</v>
      </c>
      <c r="M1071" s="71">
        <v>66</v>
      </c>
      <c r="N1071" s="69"/>
      <c r="O1071" s="71">
        <v>3</v>
      </c>
      <c r="P1071" s="71"/>
      <c r="Q1071" s="71"/>
      <c r="R1071" s="71"/>
      <c r="S1071" s="71"/>
      <c r="T1071" s="71">
        <v>179451</v>
      </c>
      <c r="U1071" s="71">
        <v>3</v>
      </c>
    </row>
    <row r="1072" spans="1:21">
      <c r="A1072" s="69">
        <v>2018</v>
      </c>
      <c r="B1072" s="69" t="s">
        <v>371</v>
      </c>
      <c r="C1072" s="69" t="s">
        <v>371</v>
      </c>
      <c r="D1072" s="70" t="s">
        <v>134</v>
      </c>
      <c r="E1072" s="70" t="s">
        <v>382</v>
      </c>
      <c r="F1072" s="77" t="s">
        <v>606</v>
      </c>
      <c r="G1072" s="70" t="s">
        <v>122</v>
      </c>
      <c r="H1072" s="70" t="s">
        <v>471</v>
      </c>
      <c r="I1072" s="70" t="s">
        <v>124</v>
      </c>
      <c r="J1072" s="71">
        <v>475</v>
      </c>
      <c r="K1072" s="71">
        <v>29</v>
      </c>
      <c r="L1072" s="71">
        <v>24</v>
      </c>
      <c r="M1072" s="71">
        <v>53</v>
      </c>
      <c r="N1072" s="69"/>
      <c r="O1072" s="71">
        <v>1</v>
      </c>
      <c r="P1072" s="71"/>
      <c r="Q1072" s="71"/>
      <c r="R1072" s="71"/>
      <c r="S1072" s="71"/>
      <c r="T1072" s="71">
        <v>104480</v>
      </c>
      <c r="U1072" s="71">
        <v>1</v>
      </c>
    </row>
    <row r="1073" spans="1:21">
      <c r="A1073" s="69">
        <v>2018</v>
      </c>
      <c r="B1073" s="69" t="s">
        <v>371</v>
      </c>
      <c r="C1073" s="69" t="s">
        <v>371</v>
      </c>
      <c r="D1073" s="72" t="s">
        <v>137</v>
      </c>
      <c r="E1073" s="70" t="s">
        <v>384</v>
      </c>
      <c r="F1073" s="77" t="s">
        <v>607</v>
      </c>
      <c r="G1073" s="70" t="s">
        <v>122</v>
      </c>
      <c r="H1073" s="70" t="s">
        <v>123</v>
      </c>
      <c r="I1073" s="70" t="s">
        <v>124</v>
      </c>
      <c r="J1073" s="71">
        <v>199872</v>
      </c>
      <c r="K1073" s="71">
        <v>92</v>
      </c>
      <c r="L1073" s="71">
        <v>173</v>
      </c>
      <c r="M1073" s="71">
        <v>265</v>
      </c>
      <c r="N1073" s="69">
        <v>18</v>
      </c>
      <c r="O1073" s="71">
        <v>8</v>
      </c>
      <c r="P1073" s="71">
        <v>11</v>
      </c>
      <c r="Q1073" s="71">
        <v>13</v>
      </c>
      <c r="R1073" s="71"/>
      <c r="S1073" s="71"/>
      <c r="T1073" s="71">
        <v>376718</v>
      </c>
      <c r="U1073" s="71">
        <v>32</v>
      </c>
    </row>
    <row r="1074" spans="1:21">
      <c r="A1074" s="69">
        <v>2018</v>
      </c>
      <c r="B1074" s="69" t="s">
        <v>371</v>
      </c>
      <c r="C1074" s="69" t="s">
        <v>371</v>
      </c>
      <c r="D1074" s="72" t="s">
        <v>249</v>
      </c>
      <c r="E1074" s="70" t="s">
        <v>386</v>
      </c>
      <c r="F1074" s="77" t="s">
        <v>608</v>
      </c>
      <c r="G1074" s="70" t="s">
        <v>122</v>
      </c>
      <c r="H1074" s="70" t="s">
        <v>208</v>
      </c>
      <c r="I1074" s="70" t="s">
        <v>185</v>
      </c>
      <c r="J1074" s="71">
        <v>86472</v>
      </c>
      <c r="K1074" s="71">
        <v>126</v>
      </c>
      <c r="L1074" s="71">
        <v>343</v>
      </c>
      <c r="M1074" s="71">
        <v>469</v>
      </c>
      <c r="N1074" s="69">
        <v>55</v>
      </c>
      <c r="O1074" s="71">
        <v>20</v>
      </c>
      <c r="P1074" s="71">
        <v>14</v>
      </c>
      <c r="Q1074" s="71"/>
      <c r="R1074" s="71"/>
      <c r="S1074" s="71"/>
      <c r="T1074" s="71">
        <v>464235</v>
      </c>
      <c r="U1074" s="71">
        <v>34</v>
      </c>
    </row>
    <row r="1075" spans="1:21">
      <c r="A1075" s="69">
        <v>2018</v>
      </c>
      <c r="B1075" s="69" t="s">
        <v>371</v>
      </c>
      <c r="C1075" s="69" t="s">
        <v>371</v>
      </c>
      <c r="D1075" s="72" t="s">
        <v>388</v>
      </c>
      <c r="E1075" s="70" t="s">
        <v>389</v>
      </c>
      <c r="F1075" s="77" t="s">
        <v>609</v>
      </c>
      <c r="G1075" s="70" t="s">
        <v>122</v>
      </c>
      <c r="H1075" s="70" t="s">
        <v>123</v>
      </c>
      <c r="I1075" s="70" t="s">
        <v>124</v>
      </c>
      <c r="J1075" s="71">
        <v>735</v>
      </c>
      <c r="K1075" s="71">
        <v>16</v>
      </c>
      <c r="L1075" s="71">
        <v>25</v>
      </c>
      <c r="M1075" s="71">
        <v>41</v>
      </c>
      <c r="N1075" s="69"/>
      <c r="O1075" s="71">
        <v>1</v>
      </c>
      <c r="P1075" s="71">
        <v>2</v>
      </c>
      <c r="Q1075" s="71"/>
      <c r="R1075" s="71"/>
      <c r="S1075" s="71"/>
      <c r="T1075" s="71">
        <v>34940</v>
      </c>
      <c r="U1075" s="71">
        <v>3</v>
      </c>
    </row>
    <row r="1076" spans="1:21">
      <c r="A1076" s="69">
        <v>2018</v>
      </c>
      <c r="B1076" s="69" t="s">
        <v>371</v>
      </c>
      <c r="C1076" s="69" t="s">
        <v>371</v>
      </c>
      <c r="D1076" s="72" t="s">
        <v>391</v>
      </c>
      <c r="E1076" s="70" t="s">
        <v>392</v>
      </c>
      <c r="F1076" s="77" t="s">
        <v>610</v>
      </c>
      <c r="G1076" s="70" t="s">
        <v>122</v>
      </c>
      <c r="H1076" s="70" t="s">
        <v>123</v>
      </c>
      <c r="I1076" s="70" t="s">
        <v>124</v>
      </c>
      <c r="J1076" s="71">
        <v>12696</v>
      </c>
      <c r="K1076" s="71">
        <v>40</v>
      </c>
      <c r="L1076" s="71">
        <v>123</v>
      </c>
      <c r="M1076" s="71">
        <v>163</v>
      </c>
      <c r="N1076" s="69">
        <v>12</v>
      </c>
      <c r="O1076" s="71">
        <v>4</v>
      </c>
      <c r="P1076" s="71">
        <v>8</v>
      </c>
      <c r="Q1076" s="71"/>
      <c r="R1076" s="71"/>
      <c r="S1076" s="71"/>
      <c r="T1076" s="71">
        <v>175962</v>
      </c>
      <c r="U1076" s="71">
        <v>12</v>
      </c>
    </row>
    <row r="1077" spans="1:21">
      <c r="A1077" s="69">
        <v>2018</v>
      </c>
      <c r="B1077" s="69" t="s">
        <v>371</v>
      </c>
      <c r="C1077" s="69" t="s">
        <v>371</v>
      </c>
      <c r="D1077" s="70" t="s">
        <v>143</v>
      </c>
      <c r="E1077" s="70" t="s">
        <v>394</v>
      </c>
      <c r="F1077" s="77" t="s">
        <v>611</v>
      </c>
      <c r="G1077" s="70" t="s">
        <v>122</v>
      </c>
      <c r="H1077" s="70" t="s">
        <v>146</v>
      </c>
      <c r="I1077" s="70" t="s">
        <v>130</v>
      </c>
      <c r="J1077" s="71">
        <v>262262</v>
      </c>
      <c r="K1077" s="71">
        <v>77</v>
      </c>
      <c r="L1077" s="71">
        <v>276</v>
      </c>
      <c r="M1077" s="71">
        <v>353</v>
      </c>
      <c r="N1077" s="69">
        <v>44</v>
      </c>
      <c r="O1077" s="71">
        <v>33</v>
      </c>
      <c r="P1077" s="71">
        <v>25</v>
      </c>
      <c r="Q1077" s="71"/>
      <c r="R1077" s="71"/>
      <c r="S1077" s="71"/>
      <c r="T1077" s="71">
        <v>451720</v>
      </c>
      <c r="U1077" s="71">
        <v>58</v>
      </c>
    </row>
    <row r="1078" spans="1:21">
      <c r="A1078" s="69">
        <v>2018</v>
      </c>
      <c r="B1078" s="69" t="s">
        <v>371</v>
      </c>
      <c r="C1078" s="69" t="s">
        <v>371</v>
      </c>
      <c r="D1078" s="72" t="s">
        <v>260</v>
      </c>
      <c r="E1078" s="70" t="s">
        <v>396</v>
      </c>
      <c r="F1078" s="77" t="s">
        <v>612</v>
      </c>
      <c r="G1078" s="70" t="s">
        <v>122</v>
      </c>
      <c r="H1078" s="70" t="s">
        <v>123</v>
      </c>
      <c r="I1078" s="70" t="s">
        <v>124</v>
      </c>
      <c r="J1078" s="71">
        <v>1233</v>
      </c>
      <c r="K1078" s="71">
        <v>40</v>
      </c>
      <c r="L1078" s="71">
        <v>104</v>
      </c>
      <c r="M1078" s="71">
        <v>144</v>
      </c>
      <c r="N1078" s="69"/>
      <c r="O1078" s="71">
        <v>2</v>
      </c>
      <c r="P1078" s="71"/>
      <c r="Q1078" s="71">
        <v>2</v>
      </c>
      <c r="R1078" s="71"/>
      <c r="S1078" s="71"/>
      <c r="T1078" s="71">
        <v>408297</v>
      </c>
      <c r="U1078" s="71">
        <v>4</v>
      </c>
    </row>
    <row r="1079" spans="1:21">
      <c r="A1079" s="69">
        <v>2018</v>
      </c>
      <c r="B1079" s="69" t="s">
        <v>371</v>
      </c>
      <c r="C1079" s="69" t="s">
        <v>371</v>
      </c>
      <c r="D1079" s="70" t="s">
        <v>150</v>
      </c>
      <c r="E1079" s="70" t="s">
        <v>400</v>
      </c>
      <c r="F1079" s="77" t="s">
        <v>540</v>
      </c>
      <c r="G1079" s="70" t="s">
        <v>122</v>
      </c>
      <c r="H1079" s="70" t="s">
        <v>153</v>
      </c>
      <c r="I1079" s="70" t="s">
        <v>154</v>
      </c>
      <c r="J1079" s="71">
        <v>39401</v>
      </c>
      <c r="K1079" s="71">
        <v>32</v>
      </c>
      <c r="L1079" s="71">
        <v>124</v>
      </c>
      <c r="M1079" s="71">
        <v>156</v>
      </c>
      <c r="N1079" s="69">
        <v>15</v>
      </c>
      <c r="O1079" s="71">
        <v>9</v>
      </c>
      <c r="P1079" s="71">
        <v>5</v>
      </c>
      <c r="Q1079" s="71"/>
      <c r="R1079" s="71"/>
      <c r="S1079" s="71"/>
      <c r="T1079" s="71">
        <v>123547</v>
      </c>
      <c r="U1079" s="71">
        <v>14</v>
      </c>
    </row>
    <row r="1080" spans="1:21">
      <c r="A1080" s="69">
        <v>2018</v>
      </c>
      <c r="B1080" s="69" t="s">
        <v>371</v>
      </c>
      <c r="C1080" s="69" t="s">
        <v>371</v>
      </c>
      <c r="D1080" s="70" t="s">
        <v>158</v>
      </c>
      <c r="E1080" s="70" t="s">
        <v>402</v>
      </c>
      <c r="F1080" s="77" t="s">
        <v>613</v>
      </c>
      <c r="G1080" s="70" t="s">
        <v>122</v>
      </c>
      <c r="H1080" s="70" t="s">
        <v>161</v>
      </c>
      <c r="I1080" s="70" t="s">
        <v>130</v>
      </c>
      <c r="J1080" s="71">
        <v>348504</v>
      </c>
      <c r="K1080" s="71">
        <v>507</v>
      </c>
      <c r="L1080" s="71">
        <v>506</v>
      </c>
      <c r="M1080" s="71">
        <v>1013</v>
      </c>
      <c r="N1080" s="69">
        <v>98</v>
      </c>
      <c r="O1080" s="71">
        <v>44</v>
      </c>
      <c r="P1080" s="71">
        <v>44</v>
      </c>
      <c r="Q1080" s="71"/>
      <c r="R1080" s="71"/>
      <c r="S1080" s="71"/>
      <c r="T1080" s="71">
        <v>968930</v>
      </c>
      <c r="U1080" s="71">
        <v>88</v>
      </c>
    </row>
    <row r="1081" spans="1:21">
      <c r="A1081" s="69">
        <v>2018</v>
      </c>
      <c r="B1081" s="69" t="s">
        <v>371</v>
      </c>
      <c r="C1081" s="69" t="s">
        <v>371</v>
      </c>
      <c r="D1081" s="70" t="s">
        <v>217</v>
      </c>
      <c r="E1081" s="70" t="s">
        <v>513</v>
      </c>
      <c r="F1081" s="77" t="s">
        <v>542</v>
      </c>
      <c r="G1081" s="70" t="s">
        <v>122</v>
      </c>
      <c r="H1081" s="70" t="s">
        <v>220</v>
      </c>
      <c r="I1081" s="70" t="s">
        <v>85</v>
      </c>
      <c r="J1081" s="71">
        <v>3465</v>
      </c>
      <c r="K1081" s="71">
        <v>20</v>
      </c>
      <c r="L1081" s="71">
        <v>16</v>
      </c>
      <c r="M1081" s="71">
        <v>36</v>
      </c>
      <c r="N1081" s="69"/>
      <c r="O1081" s="71">
        <v>2</v>
      </c>
      <c r="P1081" s="71"/>
      <c r="Q1081" s="71"/>
      <c r="R1081" s="71"/>
      <c r="S1081" s="71"/>
      <c r="T1081" s="71">
        <v>69250</v>
      </c>
      <c r="U1081" s="71">
        <v>2</v>
      </c>
    </row>
    <row r="1082" spans="1:21">
      <c r="A1082" s="69">
        <v>2018</v>
      </c>
      <c r="B1082" s="69" t="s">
        <v>371</v>
      </c>
      <c r="C1082" s="69" t="s">
        <v>371</v>
      </c>
      <c r="D1082" s="72" t="s">
        <v>363</v>
      </c>
      <c r="E1082" s="70" t="s">
        <v>404</v>
      </c>
      <c r="F1082" s="77" t="s">
        <v>614</v>
      </c>
      <c r="G1082" s="70" t="s">
        <v>122</v>
      </c>
      <c r="H1082" s="70" t="s">
        <v>123</v>
      </c>
      <c r="I1082" s="70" t="s">
        <v>124</v>
      </c>
      <c r="J1082" s="71">
        <v>22329</v>
      </c>
      <c r="K1082" s="71">
        <v>50</v>
      </c>
      <c r="L1082" s="71">
        <v>81</v>
      </c>
      <c r="M1082" s="71">
        <v>131</v>
      </c>
      <c r="N1082" s="69">
        <v>15</v>
      </c>
      <c r="O1082" s="71">
        <v>8</v>
      </c>
      <c r="P1082" s="71"/>
      <c r="Q1082" s="71"/>
      <c r="R1082" s="71"/>
      <c r="S1082" s="71"/>
      <c r="T1082" s="71">
        <v>204668</v>
      </c>
      <c r="U1082" s="71">
        <v>8</v>
      </c>
    </row>
    <row r="1083" spans="1:21">
      <c r="A1083" s="69">
        <v>2018</v>
      </c>
      <c r="B1083" s="69" t="s">
        <v>371</v>
      </c>
      <c r="C1083" s="69" t="s">
        <v>371</v>
      </c>
      <c r="D1083" s="70" t="s">
        <v>228</v>
      </c>
      <c r="E1083" s="70" t="s">
        <v>406</v>
      </c>
      <c r="F1083" s="77" t="s">
        <v>615</v>
      </c>
      <c r="G1083" s="70" t="s">
        <v>122</v>
      </c>
      <c r="H1083" s="70" t="s">
        <v>123</v>
      </c>
      <c r="I1083" s="70" t="s">
        <v>124</v>
      </c>
      <c r="J1083" s="71">
        <v>1338</v>
      </c>
      <c r="K1083" s="71">
        <v>11</v>
      </c>
      <c r="L1083" s="71">
        <v>47</v>
      </c>
      <c r="M1083" s="71">
        <v>58</v>
      </c>
      <c r="N1083" s="69">
        <v>2</v>
      </c>
      <c r="O1083" s="71">
        <v>2</v>
      </c>
      <c r="P1083" s="71"/>
      <c r="Q1083" s="71"/>
      <c r="R1083" s="71"/>
      <c r="S1083" s="71"/>
      <c r="T1083" s="71">
        <v>65359</v>
      </c>
      <c r="U1083" s="71">
        <v>2</v>
      </c>
    </row>
    <row r="1084" spans="1:21">
      <c r="A1084" s="69">
        <v>2018</v>
      </c>
      <c r="B1084" s="69" t="s">
        <v>371</v>
      </c>
      <c r="C1084" s="69" t="s">
        <v>371</v>
      </c>
      <c r="D1084" s="70" t="s">
        <v>271</v>
      </c>
      <c r="E1084" s="70" t="s">
        <v>408</v>
      </c>
      <c r="F1084" s="77" t="s">
        <v>616</v>
      </c>
      <c r="G1084" s="70" t="s">
        <v>122</v>
      </c>
      <c r="H1084" s="70" t="s">
        <v>123</v>
      </c>
      <c r="I1084" s="70" t="s">
        <v>124</v>
      </c>
      <c r="J1084" s="71">
        <v>245</v>
      </c>
      <c r="K1084" s="71">
        <v>27</v>
      </c>
      <c r="L1084" s="71">
        <v>2</v>
      </c>
      <c r="M1084" s="71">
        <v>29</v>
      </c>
      <c r="N1084" s="69"/>
      <c r="O1084" s="71">
        <v>1</v>
      </c>
      <c r="P1084" s="71"/>
      <c r="Q1084" s="71"/>
      <c r="R1084" s="71"/>
      <c r="S1084" s="71"/>
      <c r="T1084" s="71">
        <v>107725</v>
      </c>
      <c r="U1084" s="71">
        <v>1</v>
      </c>
    </row>
    <row r="1085" spans="1:21">
      <c r="A1085" s="69">
        <v>2018</v>
      </c>
      <c r="B1085" s="69" t="s">
        <v>371</v>
      </c>
      <c r="C1085" s="69" t="s">
        <v>371</v>
      </c>
      <c r="D1085" s="72" t="s">
        <v>410</v>
      </c>
      <c r="E1085" s="70" t="s">
        <v>411</v>
      </c>
      <c r="F1085" s="77" t="s">
        <v>617</v>
      </c>
      <c r="G1085" s="70" t="s">
        <v>122</v>
      </c>
      <c r="H1085" s="70" t="s">
        <v>123</v>
      </c>
      <c r="I1085" s="70" t="s">
        <v>124</v>
      </c>
      <c r="J1085" s="71">
        <v>143252</v>
      </c>
      <c r="K1085" s="71">
        <v>144</v>
      </c>
      <c r="L1085" s="71">
        <v>207</v>
      </c>
      <c r="M1085" s="71">
        <v>351</v>
      </c>
      <c r="N1085" s="69">
        <v>36</v>
      </c>
      <c r="O1085" s="71">
        <v>7</v>
      </c>
      <c r="P1085" s="71">
        <v>30</v>
      </c>
      <c r="Q1085" s="71"/>
      <c r="R1085" s="71"/>
      <c r="S1085" s="71"/>
      <c r="T1085" s="71">
        <v>303730</v>
      </c>
      <c r="U1085" s="71">
        <v>37</v>
      </c>
    </row>
    <row r="1086" spans="1:21">
      <c r="A1086" s="69">
        <v>2018</v>
      </c>
      <c r="B1086" s="69" t="s">
        <v>371</v>
      </c>
      <c r="C1086" s="69" t="s">
        <v>371</v>
      </c>
      <c r="D1086" s="70" t="s">
        <v>170</v>
      </c>
      <c r="E1086" s="70" t="s">
        <v>415</v>
      </c>
      <c r="F1086" s="77" t="s">
        <v>415</v>
      </c>
      <c r="G1086" s="70" t="s">
        <v>122</v>
      </c>
      <c r="H1086" s="70" t="s">
        <v>173</v>
      </c>
      <c r="I1086" s="70" t="s">
        <v>91</v>
      </c>
      <c r="J1086" s="71">
        <v>255626</v>
      </c>
      <c r="K1086" s="71">
        <v>151</v>
      </c>
      <c r="L1086" s="71">
        <v>272</v>
      </c>
      <c r="M1086" s="71">
        <v>423</v>
      </c>
      <c r="N1086" s="69">
        <v>73</v>
      </c>
      <c r="O1086" s="71">
        <v>23</v>
      </c>
      <c r="P1086" s="71">
        <v>11</v>
      </c>
      <c r="Q1086" s="71"/>
      <c r="R1086" s="71"/>
      <c r="S1086" s="71"/>
      <c r="T1086" s="71">
        <v>701430</v>
      </c>
      <c r="U1086" s="71">
        <v>34</v>
      </c>
    </row>
    <row r="1087" spans="1:21">
      <c r="A1087" s="69">
        <v>2018</v>
      </c>
      <c r="B1087" s="69" t="s">
        <v>371</v>
      </c>
      <c r="C1087" s="69" t="s">
        <v>371</v>
      </c>
      <c r="D1087" s="72" t="s">
        <v>492</v>
      </c>
      <c r="E1087" s="70" t="s">
        <v>493</v>
      </c>
      <c r="F1087" s="77" t="s">
        <v>618</v>
      </c>
      <c r="G1087" s="70" t="s">
        <v>122</v>
      </c>
      <c r="H1087" s="70" t="s">
        <v>123</v>
      </c>
      <c r="I1087" s="70" t="s">
        <v>124</v>
      </c>
      <c r="J1087" s="71">
        <v>3797</v>
      </c>
      <c r="K1087" s="71">
        <v>15</v>
      </c>
      <c r="L1087" s="71">
        <v>79</v>
      </c>
      <c r="M1087" s="71">
        <v>94</v>
      </c>
      <c r="N1087" s="69">
        <v>4</v>
      </c>
      <c r="O1087" s="71">
        <v>3</v>
      </c>
      <c r="P1087" s="71"/>
      <c r="Q1087" s="71"/>
      <c r="R1087" s="71"/>
      <c r="S1087" s="71"/>
      <c r="T1087" s="71">
        <v>35560</v>
      </c>
      <c r="U1087" s="71">
        <v>3</v>
      </c>
    </row>
    <row r="1088" spans="1:21">
      <c r="A1088" s="69">
        <v>2018</v>
      </c>
      <c r="B1088" s="69" t="s">
        <v>371</v>
      </c>
      <c r="C1088" s="69" t="s">
        <v>371</v>
      </c>
      <c r="D1088" s="72" t="s">
        <v>619</v>
      </c>
      <c r="E1088" s="70" t="s">
        <v>620</v>
      </c>
      <c r="F1088" s="77" t="s">
        <v>621</v>
      </c>
      <c r="G1088" s="70" t="s">
        <v>122</v>
      </c>
      <c r="H1088" s="70" t="s">
        <v>123</v>
      </c>
      <c r="I1088" s="70" t="s">
        <v>124</v>
      </c>
      <c r="J1088" s="71">
        <v>168</v>
      </c>
      <c r="K1088" s="71">
        <v>19</v>
      </c>
      <c r="L1088" s="71">
        <v>17</v>
      </c>
      <c r="M1088" s="71">
        <v>36</v>
      </c>
      <c r="N1088" s="69"/>
      <c r="O1088" s="71"/>
      <c r="P1088" s="71"/>
      <c r="Q1088" s="71"/>
      <c r="R1088" s="71"/>
      <c r="S1088" s="71"/>
      <c r="T1088" s="71">
        <v>15140</v>
      </c>
      <c r="U1088" s="71">
        <v>1</v>
      </c>
    </row>
    <row r="1089" spans="1:21">
      <c r="A1089" s="69">
        <v>2018</v>
      </c>
      <c r="B1089" s="69" t="s">
        <v>371</v>
      </c>
      <c r="C1089" s="69" t="s">
        <v>371</v>
      </c>
      <c r="D1089" s="72" t="s">
        <v>473</v>
      </c>
      <c r="E1089" s="70" t="s">
        <v>515</v>
      </c>
      <c r="F1089" s="77" t="s">
        <v>622</v>
      </c>
      <c r="G1089" s="70" t="s">
        <v>122</v>
      </c>
      <c r="H1089" s="70" t="s">
        <v>476</v>
      </c>
      <c r="I1089" s="70" t="s">
        <v>477</v>
      </c>
      <c r="J1089" s="71">
        <v>30804</v>
      </c>
      <c r="K1089" s="71">
        <v>24</v>
      </c>
      <c r="L1089" s="71">
        <v>101</v>
      </c>
      <c r="M1089" s="71">
        <v>125</v>
      </c>
      <c r="N1089" s="69">
        <v>9</v>
      </c>
      <c r="O1089" s="71">
        <v>7</v>
      </c>
      <c r="P1089" s="71">
        <v>2</v>
      </c>
      <c r="Q1089" s="71"/>
      <c r="R1089" s="71"/>
      <c r="S1089" s="71"/>
      <c r="T1089" s="71">
        <v>225140</v>
      </c>
      <c r="U1089" s="71">
        <v>9</v>
      </c>
    </row>
    <row r="1090" spans="1:21">
      <c r="A1090" s="69">
        <v>2018</v>
      </c>
      <c r="B1090" s="69" t="s">
        <v>371</v>
      </c>
      <c r="C1090" s="69" t="s">
        <v>371</v>
      </c>
      <c r="D1090" s="70" t="s">
        <v>177</v>
      </c>
      <c r="E1090" s="70" t="s">
        <v>495</v>
      </c>
      <c r="F1090" s="77" t="s">
        <v>623</v>
      </c>
      <c r="G1090" s="70" t="s">
        <v>122</v>
      </c>
      <c r="H1090" s="70" t="s">
        <v>180</v>
      </c>
      <c r="I1090" s="70" t="s">
        <v>91</v>
      </c>
      <c r="J1090" s="71">
        <v>17542</v>
      </c>
      <c r="K1090" s="71">
        <v>42</v>
      </c>
      <c r="L1090" s="71">
        <v>74</v>
      </c>
      <c r="M1090" s="71">
        <v>116</v>
      </c>
      <c r="N1090" s="69">
        <v>10</v>
      </c>
      <c r="O1090" s="71">
        <v>6</v>
      </c>
      <c r="P1090" s="71">
        <v>4</v>
      </c>
      <c r="Q1090" s="71"/>
      <c r="R1090" s="71"/>
      <c r="S1090" s="71"/>
      <c r="T1090" s="71">
        <v>213027</v>
      </c>
      <c r="U1090" s="71">
        <v>10</v>
      </c>
    </row>
    <row r="1091" spans="1:21">
      <c r="A1091" s="69">
        <v>2018</v>
      </c>
      <c r="B1091" s="69" t="s">
        <v>371</v>
      </c>
      <c r="C1091" s="69" t="s">
        <v>371</v>
      </c>
      <c r="D1091" s="70" t="s">
        <v>181</v>
      </c>
      <c r="E1091" s="70" t="s">
        <v>420</v>
      </c>
      <c r="F1091" s="77" t="s">
        <v>624</v>
      </c>
      <c r="G1091" s="70" t="s">
        <v>122</v>
      </c>
      <c r="H1091" s="70" t="s">
        <v>184</v>
      </c>
      <c r="I1091" s="70" t="s">
        <v>185</v>
      </c>
      <c r="J1091" s="71">
        <v>214251</v>
      </c>
      <c r="K1091" s="71">
        <v>452</v>
      </c>
      <c r="L1091" s="71">
        <v>406</v>
      </c>
      <c r="M1091" s="71">
        <v>858</v>
      </c>
      <c r="N1091" s="69">
        <v>77</v>
      </c>
      <c r="O1091" s="71">
        <v>26</v>
      </c>
      <c r="P1091" s="71">
        <v>15</v>
      </c>
      <c r="Q1091" s="71"/>
      <c r="R1091" s="71"/>
      <c r="S1091" s="71"/>
      <c r="T1091" s="71">
        <v>930233</v>
      </c>
      <c r="U1091" s="71">
        <v>41</v>
      </c>
    </row>
    <row r="1092" spans="1:21">
      <c r="A1092" s="69">
        <v>2018</v>
      </c>
      <c r="B1092" s="69" t="s">
        <v>371</v>
      </c>
      <c r="C1092" s="69" t="s">
        <v>371</v>
      </c>
      <c r="D1092" s="70" t="s">
        <v>186</v>
      </c>
      <c r="E1092" s="70" t="s">
        <v>422</v>
      </c>
      <c r="F1092" s="77" t="s">
        <v>625</v>
      </c>
      <c r="G1092" s="70" t="s">
        <v>122</v>
      </c>
      <c r="H1092" s="70" t="s">
        <v>189</v>
      </c>
      <c r="I1092" s="70" t="s">
        <v>169</v>
      </c>
      <c r="J1092" s="71">
        <v>44602</v>
      </c>
      <c r="K1092" s="71">
        <v>42</v>
      </c>
      <c r="L1092" s="71">
        <v>121</v>
      </c>
      <c r="M1092" s="71">
        <v>163</v>
      </c>
      <c r="N1092" s="69">
        <v>17</v>
      </c>
      <c r="O1092" s="71">
        <v>9</v>
      </c>
      <c r="P1092" s="71">
        <v>2</v>
      </c>
      <c r="Q1092" s="71"/>
      <c r="R1092" s="71"/>
      <c r="S1092" s="71"/>
      <c r="T1092" s="71">
        <v>348706</v>
      </c>
      <c r="U1092" s="71">
        <v>11</v>
      </c>
    </row>
    <row r="1093" spans="1:21">
      <c r="A1093" s="69">
        <v>2018</v>
      </c>
      <c r="B1093" s="69" t="s">
        <v>424</v>
      </c>
      <c r="C1093" s="69" t="s">
        <v>424</v>
      </c>
      <c r="D1093" s="72" t="s">
        <v>126</v>
      </c>
      <c r="E1093" s="70" t="s">
        <v>425</v>
      </c>
      <c r="F1093" s="77" t="s">
        <v>626</v>
      </c>
      <c r="G1093" s="70" t="s">
        <v>122</v>
      </c>
      <c r="H1093" s="70" t="s">
        <v>129</v>
      </c>
      <c r="I1093" s="70" t="s">
        <v>130</v>
      </c>
      <c r="J1093" s="71">
        <v>64616</v>
      </c>
      <c r="K1093" s="71">
        <v>159</v>
      </c>
      <c r="L1093" s="71">
        <v>50</v>
      </c>
      <c r="M1093" s="71">
        <v>209</v>
      </c>
      <c r="N1093" s="69">
        <v>27</v>
      </c>
      <c r="O1093" s="71">
        <v>17</v>
      </c>
      <c r="P1093" s="71">
        <v>7</v>
      </c>
      <c r="Q1093" s="71"/>
      <c r="R1093" s="71"/>
      <c r="S1093" s="71"/>
      <c r="T1093" s="71">
        <v>225756</v>
      </c>
      <c r="U1093" s="71">
        <v>24</v>
      </c>
    </row>
    <row r="1094" spans="1:21">
      <c r="A1094" s="69">
        <v>2018</v>
      </c>
      <c r="B1094" s="69" t="s">
        <v>424</v>
      </c>
      <c r="C1094" s="69" t="s">
        <v>424</v>
      </c>
      <c r="D1094" s="72" t="s">
        <v>349</v>
      </c>
      <c r="E1094" s="70" t="s">
        <v>427</v>
      </c>
      <c r="F1094" s="77" t="s">
        <v>627</v>
      </c>
      <c r="G1094" s="70" t="s">
        <v>122</v>
      </c>
      <c r="H1094" s="70" t="s">
        <v>123</v>
      </c>
      <c r="I1094" s="70" t="s">
        <v>124</v>
      </c>
      <c r="J1094" s="71"/>
      <c r="K1094" s="71">
        <v>54</v>
      </c>
      <c r="L1094" s="71">
        <v>176</v>
      </c>
      <c r="M1094" s="71">
        <v>230</v>
      </c>
      <c r="N1094" s="69">
        <v>11</v>
      </c>
      <c r="O1094" s="71">
        <v>9</v>
      </c>
      <c r="P1094" s="71">
        <v>2</v>
      </c>
      <c r="Q1094" s="71"/>
      <c r="R1094" s="71"/>
      <c r="S1094" s="71"/>
      <c r="T1094" s="71">
        <v>105553</v>
      </c>
      <c r="U1094" s="71">
        <v>11</v>
      </c>
    </row>
    <row r="1095" spans="1:21">
      <c r="A1095" s="69">
        <v>2018</v>
      </c>
      <c r="B1095" s="69" t="s">
        <v>424</v>
      </c>
      <c r="C1095" s="69" t="s">
        <v>424</v>
      </c>
      <c r="D1095" s="70" t="s">
        <v>143</v>
      </c>
      <c r="E1095" s="70" t="s">
        <v>429</v>
      </c>
      <c r="F1095" s="77" t="s">
        <v>628</v>
      </c>
      <c r="G1095" s="70" t="s">
        <v>122</v>
      </c>
      <c r="H1095" s="70" t="s">
        <v>146</v>
      </c>
      <c r="I1095" s="70" t="s">
        <v>130</v>
      </c>
      <c r="J1095" s="71"/>
      <c r="K1095" s="71"/>
      <c r="L1095" s="71"/>
      <c r="M1095" s="71">
        <v>0</v>
      </c>
      <c r="N1095" s="69">
        <v>12</v>
      </c>
      <c r="O1095" s="71">
        <v>10</v>
      </c>
      <c r="P1095" s="71">
        <v>2</v>
      </c>
      <c r="Q1095" s="71"/>
      <c r="R1095" s="71"/>
      <c r="S1095" s="71"/>
      <c r="T1095" s="71">
        <v>138231</v>
      </c>
      <c r="U1095" s="71">
        <v>12</v>
      </c>
    </row>
    <row r="1096" spans="1:21">
      <c r="A1096" s="69">
        <v>2018</v>
      </c>
      <c r="B1096" s="69" t="s">
        <v>424</v>
      </c>
      <c r="C1096" s="69" t="s">
        <v>424</v>
      </c>
      <c r="D1096" s="70" t="s">
        <v>431</v>
      </c>
      <c r="E1096" s="70" t="s">
        <v>432</v>
      </c>
      <c r="F1096" s="77" t="s">
        <v>629</v>
      </c>
      <c r="G1096" s="70" t="s">
        <v>122</v>
      </c>
      <c r="H1096" s="70" t="s">
        <v>123</v>
      </c>
      <c r="I1096" s="70" t="s">
        <v>124</v>
      </c>
      <c r="J1096" s="71">
        <v>149567</v>
      </c>
      <c r="K1096" s="71">
        <v>133</v>
      </c>
      <c r="L1096" s="71">
        <v>71</v>
      </c>
      <c r="M1096" s="71">
        <v>204</v>
      </c>
      <c r="N1096" s="69">
        <v>17</v>
      </c>
      <c r="O1096" s="71">
        <v>6</v>
      </c>
      <c r="P1096" s="71">
        <v>21</v>
      </c>
      <c r="Q1096" s="71"/>
      <c r="R1096" s="71"/>
      <c r="S1096" s="71"/>
      <c r="T1096" s="71">
        <v>65804</v>
      </c>
      <c r="U1096" s="71">
        <v>27</v>
      </c>
    </row>
    <row r="1097" spans="1:21">
      <c r="A1097" s="69">
        <v>2018</v>
      </c>
      <c r="B1097" s="69" t="s">
        <v>424</v>
      </c>
      <c r="C1097" s="69" t="s">
        <v>424</v>
      </c>
      <c r="D1097" s="70" t="s">
        <v>150</v>
      </c>
      <c r="E1097" s="70" t="s">
        <v>436</v>
      </c>
      <c r="F1097" s="77" t="s">
        <v>630</v>
      </c>
      <c r="G1097" s="70" t="s">
        <v>122</v>
      </c>
      <c r="H1097" s="70" t="s">
        <v>153</v>
      </c>
      <c r="I1097" s="70" t="s">
        <v>154</v>
      </c>
      <c r="J1097" s="71">
        <v>20139</v>
      </c>
      <c r="K1097" s="71">
        <v>62</v>
      </c>
      <c r="L1097" s="71">
        <v>68</v>
      </c>
      <c r="M1097" s="71">
        <v>130</v>
      </c>
      <c r="N1097" s="69">
        <v>14</v>
      </c>
      <c r="O1097" s="71">
        <v>11</v>
      </c>
      <c r="P1097" s="71">
        <v>4</v>
      </c>
      <c r="Q1097" s="71"/>
      <c r="R1097" s="71"/>
      <c r="S1097" s="71"/>
      <c r="T1097" s="71">
        <v>117107</v>
      </c>
      <c r="U1097" s="71">
        <v>15</v>
      </c>
    </row>
    <row r="1098" spans="1:21">
      <c r="A1098" s="69">
        <v>2018</v>
      </c>
      <c r="B1098" s="69" t="s">
        <v>424</v>
      </c>
      <c r="C1098" s="69" t="s">
        <v>424</v>
      </c>
      <c r="D1098" s="70" t="s">
        <v>438</v>
      </c>
      <c r="E1098" s="70" t="s">
        <v>439</v>
      </c>
      <c r="F1098" s="77" t="s">
        <v>631</v>
      </c>
      <c r="G1098" s="70" t="s">
        <v>122</v>
      </c>
      <c r="H1098" s="70" t="s">
        <v>123</v>
      </c>
      <c r="I1098" s="70" t="s">
        <v>124</v>
      </c>
      <c r="J1098" s="71">
        <v>69440</v>
      </c>
      <c r="K1098" s="71">
        <v>184</v>
      </c>
      <c r="L1098" s="71">
        <v>129</v>
      </c>
      <c r="M1098" s="71">
        <v>313</v>
      </c>
      <c r="N1098" s="69">
        <v>30</v>
      </c>
      <c r="O1098" s="71">
        <v>12</v>
      </c>
      <c r="P1098" s="71">
        <v>9</v>
      </c>
      <c r="Q1098" s="71"/>
      <c r="R1098" s="71"/>
      <c r="S1098" s="71"/>
      <c r="T1098" s="71">
        <v>199837</v>
      </c>
      <c r="U1098" s="71">
        <v>21</v>
      </c>
    </row>
    <row r="1099" spans="1:21">
      <c r="A1099" s="69">
        <v>2018</v>
      </c>
      <c r="B1099" s="69" t="s">
        <v>424</v>
      </c>
      <c r="C1099" s="69" t="s">
        <v>424</v>
      </c>
      <c r="D1099" s="70" t="s">
        <v>217</v>
      </c>
      <c r="E1099" s="70" t="s">
        <v>444</v>
      </c>
      <c r="F1099" s="77" t="s">
        <v>632</v>
      </c>
      <c r="G1099" s="70" t="s">
        <v>122</v>
      </c>
      <c r="H1099" s="70" t="s">
        <v>220</v>
      </c>
      <c r="I1099" s="70" t="s">
        <v>85</v>
      </c>
      <c r="J1099" s="71">
        <v>7741</v>
      </c>
      <c r="K1099" s="71">
        <v>34</v>
      </c>
      <c r="L1099" s="71">
        <v>29</v>
      </c>
      <c r="M1099" s="71">
        <v>63</v>
      </c>
      <c r="N1099" s="69"/>
      <c r="O1099" s="71">
        <v>5</v>
      </c>
      <c r="P1099" s="71"/>
      <c r="Q1099" s="71"/>
      <c r="R1099" s="71"/>
      <c r="S1099" s="71"/>
      <c r="T1099" s="71">
        <v>139670</v>
      </c>
      <c r="U1099" s="71">
        <v>5</v>
      </c>
    </row>
    <row r="1100" spans="1:21">
      <c r="A1100" s="69">
        <v>2018</v>
      </c>
      <c r="B1100" s="69" t="s">
        <v>424</v>
      </c>
      <c r="C1100" s="69" t="s">
        <v>424</v>
      </c>
      <c r="D1100" s="70" t="s">
        <v>170</v>
      </c>
      <c r="E1100" s="70" t="s">
        <v>448</v>
      </c>
      <c r="F1100" s="77" t="s">
        <v>448</v>
      </c>
      <c r="G1100" s="70" t="s">
        <v>122</v>
      </c>
      <c r="H1100" s="70" t="s">
        <v>173</v>
      </c>
      <c r="I1100" s="70" t="s">
        <v>91</v>
      </c>
      <c r="J1100" s="71">
        <v>217036</v>
      </c>
      <c r="K1100" s="71">
        <v>178</v>
      </c>
      <c r="L1100" s="71">
        <v>177</v>
      </c>
      <c r="M1100" s="71">
        <v>355</v>
      </c>
      <c r="N1100" s="69">
        <v>73</v>
      </c>
      <c r="O1100" s="71">
        <v>17</v>
      </c>
      <c r="P1100" s="71">
        <v>7</v>
      </c>
      <c r="Q1100" s="71"/>
      <c r="R1100" s="71"/>
      <c r="S1100" s="71"/>
      <c r="T1100" s="71">
        <v>434703</v>
      </c>
      <c r="U1100" s="71">
        <v>24</v>
      </c>
    </row>
    <row r="1101" spans="1:21">
      <c r="A1101" s="69">
        <v>2018</v>
      </c>
      <c r="B1101" s="69" t="s">
        <v>424</v>
      </c>
      <c r="C1101" s="69" t="s">
        <v>424</v>
      </c>
      <c r="D1101" s="72" t="s">
        <v>473</v>
      </c>
      <c r="E1101" s="70" t="s">
        <v>517</v>
      </c>
      <c r="F1101" s="77" t="s">
        <v>633</v>
      </c>
      <c r="G1101" s="70" t="s">
        <v>122</v>
      </c>
      <c r="H1101" s="70" t="s">
        <v>476</v>
      </c>
      <c r="I1101" s="70" t="s">
        <v>477</v>
      </c>
      <c r="J1101" s="71">
        <v>47936</v>
      </c>
      <c r="K1101" s="71">
        <v>22</v>
      </c>
      <c r="L1101" s="71">
        <v>108</v>
      </c>
      <c r="M1101" s="71">
        <v>130</v>
      </c>
      <c r="N1101" s="69">
        <v>12</v>
      </c>
      <c r="O1101" s="71">
        <v>9</v>
      </c>
      <c r="P1101" s="71">
        <v>2</v>
      </c>
      <c r="Q1101" s="71"/>
      <c r="R1101" s="71"/>
      <c r="S1101" s="71"/>
      <c r="T1101" s="71">
        <v>180772</v>
      </c>
      <c r="U1101" s="71">
        <v>11</v>
      </c>
    </row>
    <row r="1102" spans="1:21">
      <c r="A1102" s="69">
        <v>2018</v>
      </c>
      <c r="B1102" s="69" t="s">
        <v>424</v>
      </c>
      <c r="C1102" s="69" t="s">
        <v>424</v>
      </c>
      <c r="D1102" s="70" t="s">
        <v>177</v>
      </c>
      <c r="E1102" s="70" t="s">
        <v>452</v>
      </c>
      <c r="F1102" s="77" t="s">
        <v>452</v>
      </c>
      <c r="G1102" s="70" t="s">
        <v>122</v>
      </c>
      <c r="H1102" s="70" t="s">
        <v>180</v>
      </c>
      <c r="I1102" s="70" t="s">
        <v>91</v>
      </c>
      <c r="J1102" s="71">
        <v>41</v>
      </c>
      <c r="K1102" s="71">
        <v>208</v>
      </c>
      <c r="L1102" s="71">
        <v>174</v>
      </c>
      <c r="M1102" s="71">
        <v>382</v>
      </c>
      <c r="N1102" s="69">
        <v>53</v>
      </c>
      <c r="O1102" s="71">
        <v>21</v>
      </c>
      <c r="P1102" s="71">
        <v>17</v>
      </c>
      <c r="Q1102" s="71"/>
      <c r="R1102" s="71"/>
      <c r="S1102" s="71"/>
      <c r="T1102" s="71">
        <v>635355</v>
      </c>
      <c r="U1102" s="71">
        <v>38</v>
      </c>
    </row>
    <row r="1103" spans="1:21">
      <c r="A1103" s="69">
        <v>2018</v>
      </c>
      <c r="B1103" s="69" t="s">
        <v>424</v>
      </c>
      <c r="C1103" s="69" t="s">
        <v>424</v>
      </c>
      <c r="D1103" s="70" t="s">
        <v>181</v>
      </c>
      <c r="E1103" s="70" t="s">
        <v>454</v>
      </c>
      <c r="F1103" s="77" t="s">
        <v>634</v>
      </c>
      <c r="G1103" s="70" t="s">
        <v>122</v>
      </c>
      <c r="H1103" s="70" t="s">
        <v>184</v>
      </c>
      <c r="I1103" s="70" t="s">
        <v>185</v>
      </c>
      <c r="J1103" s="71">
        <v>336</v>
      </c>
      <c r="K1103" s="71">
        <v>16</v>
      </c>
      <c r="L1103" s="71">
        <v>24</v>
      </c>
      <c r="M1103" s="71">
        <v>40</v>
      </c>
      <c r="N1103" s="69"/>
      <c r="O1103" s="71">
        <v>2</v>
      </c>
      <c r="P1103" s="71"/>
      <c r="Q1103" s="71"/>
      <c r="R1103" s="71"/>
      <c r="S1103" s="71"/>
      <c r="T1103" s="71">
        <v>51102</v>
      </c>
      <c r="U1103" s="71">
        <v>2</v>
      </c>
    </row>
    <row r="1104" spans="1:21">
      <c r="A1104" s="69">
        <v>2018</v>
      </c>
      <c r="B1104" s="69" t="s">
        <v>424</v>
      </c>
      <c r="C1104" s="69" t="s">
        <v>424</v>
      </c>
      <c r="D1104" s="72" t="s">
        <v>456</v>
      </c>
      <c r="E1104" s="70" t="s">
        <v>457</v>
      </c>
      <c r="F1104" s="77" t="s">
        <v>635</v>
      </c>
      <c r="G1104" s="70" t="s">
        <v>122</v>
      </c>
      <c r="H1104" s="70" t="s">
        <v>123</v>
      </c>
      <c r="I1104" s="70" t="s">
        <v>124</v>
      </c>
      <c r="J1104" s="71">
        <v>5718</v>
      </c>
      <c r="K1104" s="71">
        <v>26</v>
      </c>
      <c r="L1104" s="71">
        <v>31</v>
      </c>
      <c r="M1104" s="71">
        <v>57</v>
      </c>
      <c r="N1104" s="69"/>
      <c r="O1104" s="71">
        <v>1</v>
      </c>
      <c r="P1104" s="71"/>
      <c r="Q1104" s="71"/>
      <c r="R1104" s="71"/>
      <c r="S1104" s="71"/>
      <c r="T1104" s="71">
        <v>10237</v>
      </c>
      <c r="U1104" s="71">
        <v>1</v>
      </c>
    </row>
    <row r="1105" spans="1:21">
      <c r="A1105" s="69">
        <v>2019</v>
      </c>
      <c r="B1105" s="69" t="s">
        <v>118</v>
      </c>
      <c r="C1105" s="69" t="s">
        <v>118</v>
      </c>
      <c r="D1105" s="72" t="s">
        <v>126</v>
      </c>
      <c r="E1105" s="70" t="s">
        <v>127</v>
      </c>
      <c r="F1105" s="70" t="s">
        <v>128</v>
      </c>
      <c r="G1105" s="70" t="s">
        <v>122</v>
      </c>
      <c r="H1105" s="70" t="s">
        <v>129</v>
      </c>
      <c r="I1105" s="70" t="s">
        <v>130</v>
      </c>
      <c r="J1105" s="71">
        <v>96171</v>
      </c>
      <c r="K1105" s="71">
        <v>31</v>
      </c>
      <c r="L1105" s="71">
        <v>128</v>
      </c>
      <c r="M1105" s="71">
        <v>159</v>
      </c>
      <c r="N1105" s="69">
        <v>15</v>
      </c>
      <c r="O1105" s="71">
        <v>11</v>
      </c>
      <c r="P1105" s="71">
        <v>3</v>
      </c>
      <c r="Q1105" s="71"/>
      <c r="R1105" s="71"/>
      <c r="S1105" s="71"/>
      <c r="T1105" s="71">
        <v>288051</v>
      </c>
      <c r="U1105" s="71">
        <v>14</v>
      </c>
    </row>
    <row r="1106" spans="1:21">
      <c r="A1106" s="69">
        <v>2019</v>
      </c>
      <c r="B1106" s="69" t="s">
        <v>118</v>
      </c>
      <c r="C1106" s="69" t="s">
        <v>118</v>
      </c>
      <c r="D1106" s="72" t="s">
        <v>131</v>
      </c>
      <c r="E1106" s="70" t="s">
        <v>132</v>
      </c>
      <c r="F1106" s="77" t="s">
        <v>519</v>
      </c>
      <c r="G1106" s="70" t="s">
        <v>122</v>
      </c>
      <c r="H1106" s="70" t="s">
        <v>123</v>
      </c>
      <c r="I1106" s="70" t="s">
        <v>124</v>
      </c>
      <c r="J1106" s="71">
        <v>1137</v>
      </c>
      <c r="K1106" s="71">
        <v>18</v>
      </c>
      <c r="L1106" s="71">
        <v>24</v>
      </c>
      <c r="M1106" s="71">
        <v>42</v>
      </c>
      <c r="N1106" s="69"/>
      <c r="O1106" s="71">
        <v>1</v>
      </c>
      <c r="P1106" s="71"/>
      <c r="Q1106" s="71"/>
      <c r="R1106" s="71"/>
      <c r="S1106" s="71"/>
      <c r="T1106" s="71">
        <v>80977</v>
      </c>
      <c r="U1106" s="71">
        <v>1</v>
      </c>
    </row>
    <row r="1107" spans="1:21">
      <c r="A1107" s="69">
        <v>2019</v>
      </c>
      <c r="B1107" s="69" t="s">
        <v>118</v>
      </c>
      <c r="C1107" s="69" t="s">
        <v>118</v>
      </c>
      <c r="D1107" s="70" t="s">
        <v>134</v>
      </c>
      <c r="E1107" s="70" t="s">
        <v>135</v>
      </c>
      <c r="F1107" s="77" t="s">
        <v>636</v>
      </c>
      <c r="G1107" s="70" t="s">
        <v>122</v>
      </c>
      <c r="H1107" s="70" t="s">
        <v>471</v>
      </c>
      <c r="I1107" s="70" t="s">
        <v>124</v>
      </c>
      <c r="J1107" s="71">
        <v>9165</v>
      </c>
      <c r="K1107" s="71">
        <v>20</v>
      </c>
      <c r="L1107" s="71">
        <v>112</v>
      </c>
      <c r="M1107" s="71">
        <v>132</v>
      </c>
      <c r="N1107" s="69">
        <v>16</v>
      </c>
      <c r="O1107" s="71">
        <v>4</v>
      </c>
      <c r="P1107" s="71">
        <v>3</v>
      </c>
      <c r="Q1107" s="71"/>
      <c r="R1107" s="71"/>
      <c r="S1107" s="71"/>
      <c r="T1107" s="71">
        <v>252116</v>
      </c>
      <c r="U1107" s="71">
        <v>7</v>
      </c>
    </row>
    <row r="1108" spans="1:21">
      <c r="A1108" s="69">
        <v>2019</v>
      </c>
      <c r="B1108" s="69" t="s">
        <v>118</v>
      </c>
      <c r="C1108" s="69" t="s">
        <v>118</v>
      </c>
      <c r="D1108" s="72" t="s">
        <v>140</v>
      </c>
      <c r="E1108" s="70" t="s">
        <v>141</v>
      </c>
      <c r="F1108" s="77" t="s">
        <v>521</v>
      </c>
      <c r="G1108" s="70" t="s">
        <v>122</v>
      </c>
      <c r="H1108" s="70" t="s">
        <v>123</v>
      </c>
      <c r="I1108" s="70" t="s">
        <v>124</v>
      </c>
      <c r="J1108" s="71">
        <v>32165</v>
      </c>
      <c r="K1108" s="71">
        <v>10</v>
      </c>
      <c r="L1108" s="71">
        <v>87</v>
      </c>
      <c r="M1108" s="71">
        <v>97</v>
      </c>
      <c r="N1108" s="69">
        <v>8</v>
      </c>
      <c r="O1108" s="71">
        <v>5</v>
      </c>
      <c r="P1108" s="71">
        <v>5</v>
      </c>
      <c r="Q1108" s="71"/>
      <c r="R1108" s="71"/>
      <c r="S1108" s="71"/>
      <c r="T1108" s="71">
        <v>45750</v>
      </c>
      <c r="U1108" s="71">
        <v>10</v>
      </c>
    </row>
    <row r="1109" spans="1:21">
      <c r="A1109" s="69">
        <v>2019</v>
      </c>
      <c r="B1109" s="69" t="s">
        <v>118</v>
      </c>
      <c r="C1109" s="69" t="s">
        <v>118</v>
      </c>
      <c r="D1109" s="70" t="s">
        <v>143</v>
      </c>
      <c r="E1109" s="70" t="s">
        <v>144</v>
      </c>
      <c r="F1109" s="77" t="s">
        <v>522</v>
      </c>
      <c r="G1109" s="70" t="s">
        <v>122</v>
      </c>
      <c r="H1109" s="70" t="s">
        <v>146</v>
      </c>
      <c r="I1109" s="70" t="s">
        <v>130</v>
      </c>
      <c r="J1109" s="71">
        <v>592681</v>
      </c>
      <c r="K1109" s="71">
        <v>89</v>
      </c>
      <c r="L1109" s="71">
        <v>557</v>
      </c>
      <c r="M1109" s="71">
        <v>646</v>
      </c>
      <c r="N1109" s="69">
        <v>82</v>
      </c>
      <c r="O1109" s="71">
        <v>25</v>
      </c>
      <c r="P1109" s="71">
        <v>25</v>
      </c>
      <c r="Q1109" s="71"/>
      <c r="R1109" s="71"/>
      <c r="S1109" s="71"/>
      <c r="T1109" s="71">
        <v>920808</v>
      </c>
      <c r="U1109" s="71">
        <v>50</v>
      </c>
    </row>
    <row r="1110" spans="1:21">
      <c r="A1110" s="69">
        <v>2019</v>
      </c>
      <c r="B1110" s="69" t="s">
        <v>118</v>
      </c>
      <c r="C1110" s="69" t="s">
        <v>118</v>
      </c>
      <c r="D1110" s="70" t="s">
        <v>150</v>
      </c>
      <c r="E1110" s="70" t="s">
        <v>151</v>
      </c>
      <c r="F1110" s="77" t="s">
        <v>637</v>
      </c>
      <c r="G1110" s="70" t="s">
        <v>122</v>
      </c>
      <c r="H1110" s="70" t="s">
        <v>153</v>
      </c>
      <c r="I1110" s="70" t="s">
        <v>154</v>
      </c>
      <c r="J1110" s="71">
        <v>45016</v>
      </c>
      <c r="K1110" s="71">
        <v>34</v>
      </c>
      <c r="L1110" s="71">
        <v>133</v>
      </c>
      <c r="M1110" s="71">
        <v>167</v>
      </c>
      <c r="N1110" s="69">
        <v>15</v>
      </c>
      <c r="O1110" s="71">
        <v>12</v>
      </c>
      <c r="P1110" s="71">
        <v>2</v>
      </c>
      <c r="Q1110" s="71"/>
      <c r="R1110" s="71"/>
      <c r="S1110" s="71"/>
      <c r="T1110" s="71">
        <v>139003</v>
      </c>
      <c r="U1110" s="71">
        <v>14</v>
      </c>
    </row>
    <row r="1111" spans="1:21">
      <c r="A1111" s="69">
        <v>2019</v>
      </c>
      <c r="B1111" s="69" t="s">
        <v>118</v>
      </c>
      <c r="C1111" s="69" t="s">
        <v>118</v>
      </c>
      <c r="D1111" s="70" t="s">
        <v>158</v>
      </c>
      <c r="E1111" s="70" t="s">
        <v>159</v>
      </c>
      <c r="F1111" s="77" t="s">
        <v>524</v>
      </c>
      <c r="G1111" s="70" t="s">
        <v>122</v>
      </c>
      <c r="H1111" s="70" t="s">
        <v>161</v>
      </c>
      <c r="I1111" s="70" t="s">
        <v>130</v>
      </c>
      <c r="J1111" s="71">
        <v>938</v>
      </c>
      <c r="K1111" s="71">
        <v>7</v>
      </c>
      <c r="L1111" s="71">
        <v>12</v>
      </c>
      <c r="M1111" s="71">
        <v>19</v>
      </c>
      <c r="N1111" s="69">
        <v>2</v>
      </c>
      <c r="O1111" s="71">
        <v>1</v>
      </c>
      <c r="P1111" s="71"/>
      <c r="Q1111" s="71"/>
      <c r="R1111" s="71"/>
      <c r="S1111" s="71"/>
      <c r="T1111" s="71">
        <v>13843</v>
      </c>
      <c r="U1111" s="71">
        <v>1</v>
      </c>
    </row>
    <row r="1112" spans="1:21">
      <c r="A1112" s="69">
        <v>2019</v>
      </c>
      <c r="B1112" s="69" t="s">
        <v>118</v>
      </c>
      <c r="C1112" s="69" t="s">
        <v>118</v>
      </c>
      <c r="D1112" s="72" t="s">
        <v>217</v>
      </c>
      <c r="E1112" s="70" t="s">
        <v>497</v>
      </c>
      <c r="F1112" s="77" t="s">
        <v>638</v>
      </c>
      <c r="G1112" s="70" t="s">
        <v>122</v>
      </c>
      <c r="H1112" s="70" t="s">
        <v>220</v>
      </c>
      <c r="I1112" s="70" t="s">
        <v>85</v>
      </c>
      <c r="J1112" s="71">
        <v>7913</v>
      </c>
      <c r="K1112" s="71">
        <v>33</v>
      </c>
      <c r="L1112" s="71">
        <v>24</v>
      </c>
      <c r="M1112" s="71">
        <v>57</v>
      </c>
      <c r="N1112" s="69">
        <v>2</v>
      </c>
      <c r="O1112" s="71">
        <v>3</v>
      </c>
      <c r="P1112" s="71">
        <v>1</v>
      </c>
      <c r="Q1112" s="71"/>
      <c r="R1112" s="71"/>
      <c r="S1112" s="71"/>
      <c r="T1112" s="71">
        <v>238447</v>
      </c>
      <c r="U1112" s="71">
        <v>4</v>
      </c>
    </row>
    <row r="1113" spans="1:21">
      <c r="A1113" s="69">
        <v>2019</v>
      </c>
      <c r="B1113" s="69" t="s">
        <v>118</v>
      </c>
      <c r="C1113" s="69" t="s">
        <v>118</v>
      </c>
      <c r="D1113" s="72" t="s">
        <v>162</v>
      </c>
      <c r="E1113" s="70" t="s">
        <v>163</v>
      </c>
      <c r="F1113" s="77" t="s">
        <v>526</v>
      </c>
      <c r="G1113" s="70" t="s">
        <v>122</v>
      </c>
      <c r="H1113" s="70" t="s">
        <v>123</v>
      </c>
      <c r="I1113" s="70" t="s">
        <v>124</v>
      </c>
      <c r="J1113" s="71">
        <v>7215</v>
      </c>
      <c r="K1113" s="71">
        <v>14</v>
      </c>
      <c r="L1113" s="71">
        <v>45</v>
      </c>
      <c r="M1113" s="71">
        <v>59</v>
      </c>
      <c r="N1113" s="69">
        <v>7</v>
      </c>
      <c r="O1113" s="71">
        <v>4</v>
      </c>
      <c r="P1113" s="71">
        <v>2</v>
      </c>
      <c r="Q1113" s="71"/>
      <c r="R1113" s="71"/>
      <c r="S1113" s="71"/>
      <c r="T1113" s="71">
        <v>41777</v>
      </c>
      <c r="U1113" s="71">
        <v>6</v>
      </c>
    </row>
    <row r="1114" spans="1:21">
      <c r="A1114" s="69">
        <v>2019</v>
      </c>
      <c r="B1114" s="69" t="s">
        <v>118</v>
      </c>
      <c r="C1114" s="69" t="s">
        <v>118</v>
      </c>
      <c r="D1114" s="70" t="s">
        <v>170</v>
      </c>
      <c r="E1114" s="70" t="s">
        <v>171</v>
      </c>
      <c r="F1114" s="77" t="s">
        <v>171</v>
      </c>
      <c r="G1114" s="70" t="s">
        <v>122</v>
      </c>
      <c r="H1114" s="70" t="s">
        <v>173</v>
      </c>
      <c r="I1114" s="70" t="s">
        <v>91</v>
      </c>
      <c r="J1114" s="71">
        <v>340665</v>
      </c>
      <c r="K1114" s="71">
        <v>67</v>
      </c>
      <c r="L1114" s="71">
        <v>246</v>
      </c>
      <c r="M1114" s="71">
        <v>313</v>
      </c>
      <c r="N1114" s="69">
        <v>74</v>
      </c>
      <c r="O1114" s="71">
        <v>15</v>
      </c>
      <c r="P1114" s="71">
        <v>10</v>
      </c>
      <c r="Q1114" s="71"/>
      <c r="R1114" s="71"/>
      <c r="S1114" s="71"/>
      <c r="T1114" s="71">
        <v>577574</v>
      </c>
      <c r="U1114" s="71">
        <v>25</v>
      </c>
    </row>
    <row r="1115" spans="1:21">
      <c r="A1115" s="69">
        <v>2019</v>
      </c>
      <c r="B1115" s="69" t="s">
        <v>118</v>
      </c>
      <c r="C1115" s="69" t="s">
        <v>118</v>
      </c>
      <c r="D1115" s="72" t="s">
        <v>473</v>
      </c>
      <c r="E1115" s="70" t="s">
        <v>502</v>
      </c>
      <c r="F1115" s="77" t="s">
        <v>639</v>
      </c>
      <c r="G1115" s="70" t="s">
        <v>122</v>
      </c>
      <c r="H1115" s="70" t="s">
        <v>476</v>
      </c>
      <c r="I1115" s="70" t="s">
        <v>477</v>
      </c>
      <c r="J1115" s="71">
        <v>178338</v>
      </c>
      <c r="K1115" s="71">
        <v>48</v>
      </c>
      <c r="L1115" s="71">
        <v>340</v>
      </c>
      <c r="M1115" s="71">
        <v>388</v>
      </c>
      <c r="N1115" s="69">
        <v>31</v>
      </c>
      <c r="O1115" s="71">
        <v>13</v>
      </c>
      <c r="P1115" s="71">
        <v>10</v>
      </c>
      <c r="Q1115" s="71">
        <v>3</v>
      </c>
      <c r="R1115" s="71"/>
      <c r="S1115" s="71"/>
      <c r="T1115" s="71">
        <v>362903</v>
      </c>
      <c r="U1115" s="71">
        <v>26</v>
      </c>
    </row>
    <row r="1116" spans="1:21">
      <c r="A1116" s="69">
        <v>2019</v>
      </c>
      <c r="B1116" s="69" t="s">
        <v>118</v>
      </c>
      <c r="C1116" s="69" t="s">
        <v>118</v>
      </c>
      <c r="D1116" s="70" t="s">
        <v>177</v>
      </c>
      <c r="E1116" s="70" t="s">
        <v>178</v>
      </c>
      <c r="F1116" s="77" t="s">
        <v>528</v>
      </c>
      <c r="G1116" s="70" t="s">
        <v>122</v>
      </c>
      <c r="H1116" s="70" t="s">
        <v>180</v>
      </c>
      <c r="I1116" s="70" t="s">
        <v>91</v>
      </c>
      <c r="J1116" s="71">
        <v>54569</v>
      </c>
      <c r="K1116" s="71">
        <v>51</v>
      </c>
      <c r="L1116" s="71">
        <v>168</v>
      </c>
      <c r="M1116" s="71">
        <v>219</v>
      </c>
      <c r="N1116" s="69">
        <v>19</v>
      </c>
      <c r="O1116" s="71">
        <v>7</v>
      </c>
      <c r="P1116" s="71">
        <v>9</v>
      </c>
      <c r="Q1116" s="71"/>
      <c r="R1116" s="71"/>
      <c r="S1116" s="71"/>
      <c r="T1116" s="71">
        <v>293350</v>
      </c>
      <c r="U1116" s="71">
        <v>16</v>
      </c>
    </row>
    <row r="1117" spans="1:21">
      <c r="A1117" s="69">
        <v>2019</v>
      </c>
      <c r="B1117" s="69" t="s">
        <v>118</v>
      </c>
      <c r="C1117" s="69" t="s">
        <v>118</v>
      </c>
      <c r="D1117" s="70" t="s">
        <v>181</v>
      </c>
      <c r="E1117" s="70" t="s">
        <v>182</v>
      </c>
      <c r="F1117" s="77" t="s">
        <v>640</v>
      </c>
      <c r="G1117" s="70" t="s">
        <v>122</v>
      </c>
      <c r="H1117" s="70" t="s">
        <v>184</v>
      </c>
      <c r="I1117" s="70" t="s">
        <v>185</v>
      </c>
      <c r="J1117" s="71">
        <v>64561</v>
      </c>
      <c r="K1117" s="71">
        <v>91</v>
      </c>
      <c r="L1117" s="71">
        <v>206</v>
      </c>
      <c r="M1117" s="71">
        <v>297</v>
      </c>
      <c r="N1117" s="69">
        <v>28</v>
      </c>
      <c r="O1117" s="71">
        <v>6</v>
      </c>
      <c r="P1117" s="71">
        <v>4</v>
      </c>
      <c r="Q1117" s="71">
        <v>1</v>
      </c>
      <c r="R1117" s="71"/>
      <c r="S1117" s="71"/>
      <c r="T1117" s="71">
        <v>301917</v>
      </c>
      <c r="U1117" s="71">
        <v>11</v>
      </c>
    </row>
    <row r="1118" spans="1:21">
      <c r="A1118" s="69">
        <v>2019</v>
      </c>
      <c r="B1118" s="69" t="s">
        <v>118</v>
      </c>
      <c r="C1118" s="69" t="s">
        <v>118</v>
      </c>
      <c r="D1118" s="72" t="s">
        <v>368</v>
      </c>
      <c r="E1118" s="70" t="s">
        <v>530</v>
      </c>
      <c r="F1118" s="77" t="s">
        <v>641</v>
      </c>
      <c r="G1118" s="70" t="s">
        <v>122</v>
      </c>
      <c r="H1118" s="70" t="s">
        <v>123</v>
      </c>
      <c r="I1118" s="70" t="s">
        <v>124</v>
      </c>
      <c r="J1118" s="71">
        <v>1515</v>
      </c>
      <c r="K1118" s="71">
        <v>4</v>
      </c>
      <c r="L1118" s="71">
        <v>8</v>
      </c>
      <c r="M1118" s="71">
        <v>12</v>
      </c>
      <c r="N1118" s="69">
        <v>1</v>
      </c>
      <c r="O1118" s="71">
        <v>1</v>
      </c>
      <c r="P1118" s="71"/>
      <c r="Q1118" s="71"/>
      <c r="R1118" s="71"/>
      <c r="S1118" s="71"/>
      <c r="T1118" s="71">
        <v>17177</v>
      </c>
      <c r="U1118" s="71">
        <v>1</v>
      </c>
    </row>
    <row r="1119" spans="1:21">
      <c r="A1119" s="69">
        <v>2019</v>
      </c>
      <c r="B1119" s="69" t="s">
        <v>118</v>
      </c>
      <c r="C1119" s="69" t="s">
        <v>118</v>
      </c>
      <c r="D1119" s="70" t="s">
        <v>186</v>
      </c>
      <c r="E1119" s="70" t="s">
        <v>187</v>
      </c>
      <c r="F1119" s="77" t="s">
        <v>532</v>
      </c>
      <c r="G1119" s="70" t="s">
        <v>122</v>
      </c>
      <c r="H1119" s="70" t="s">
        <v>189</v>
      </c>
      <c r="I1119" s="70" t="s">
        <v>169</v>
      </c>
      <c r="J1119" s="71">
        <v>541205</v>
      </c>
      <c r="K1119" s="71">
        <v>37</v>
      </c>
      <c r="L1119" s="71">
        <v>499</v>
      </c>
      <c r="M1119" s="71">
        <v>536</v>
      </c>
      <c r="N1119" s="69">
        <v>26</v>
      </c>
      <c r="O1119" s="71">
        <v>13</v>
      </c>
      <c r="P1119" s="71">
        <v>7</v>
      </c>
      <c r="Q1119" s="71"/>
      <c r="R1119" s="71"/>
      <c r="S1119" s="71"/>
      <c r="T1119" s="71">
        <v>221281</v>
      </c>
      <c r="U1119" s="71">
        <v>20</v>
      </c>
    </row>
    <row r="1120" spans="1:21">
      <c r="A1120" s="69">
        <v>2019</v>
      </c>
      <c r="B1120" s="69" t="s">
        <v>190</v>
      </c>
      <c r="C1120" s="69" t="s">
        <v>191</v>
      </c>
      <c r="D1120" s="72" t="s">
        <v>126</v>
      </c>
      <c r="E1120" s="70" t="s">
        <v>192</v>
      </c>
      <c r="F1120" s="77" t="s">
        <v>642</v>
      </c>
      <c r="G1120" s="70" t="s">
        <v>122</v>
      </c>
      <c r="H1120" s="70" t="s">
        <v>129</v>
      </c>
      <c r="I1120" s="70" t="s">
        <v>130</v>
      </c>
      <c r="J1120" s="71">
        <v>147766</v>
      </c>
      <c r="K1120" s="71">
        <v>106</v>
      </c>
      <c r="L1120" s="71">
        <v>114</v>
      </c>
      <c r="M1120" s="71">
        <v>220</v>
      </c>
      <c r="N1120" s="69">
        <v>26</v>
      </c>
      <c r="O1120" s="71">
        <v>9</v>
      </c>
      <c r="P1120" s="71">
        <v>15</v>
      </c>
      <c r="Q1120" s="71">
        <v>2</v>
      </c>
      <c r="R1120" s="71"/>
      <c r="S1120" s="71"/>
      <c r="T1120" s="71">
        <v>448573</v>
      </c>
      <c r="U1120" s="71">
        <v>26</v>
      </c>
    </row>
    <row r="1121" spans="1:21">
      <c r="A1121" s="69">
        <v>2019</v>
      </c>
      <c r="B1121" s="69" t="s">
        <v>190</v>
      </c>
      <c r="C1121" s="69" t="s">
        <v>191</v>
      </c>
      <c r="D1121" s="72" t="s">
        <v>194</v>
      </c>
      <c r="E1121" s="70" t="s">
        <v>195</v>
      </c>
      <c r="F1121" s="77" t="s">
        <v>535</v>
      </c>
      <c r="G1121" s="70" t="s">
        <v>122</v>
      </c>
      <c r="H1121" s="70" t="s">
        <v>123</v>
      </c>
      <c r="I1121" s="70" t="s">
        <v>124</v>
      </c>
      <c r="J1121" s="71">
        <v>1373</v>
      </c>
      <c r="K1121" s="71">
        <v>50</v>
      </c>
      <c r="L1121" s="71"/>
      <c r="M1121" s="71">
        <v>50</v>
      </c>
      <c r="N1121" s="69"/>
      <c r="O1121" s="71">
        <v>1</v>
      </c>
      <c r="P1121" s="71">
        <v>1</v>
      </c>
      <c r="Q1121" s="71"/>
      <c r="R1121" s="71"/>
      <c r="S1121" s="71"/>
      <c r="T1121" s="71">
        <v>27066</v>
      </c>
      <c r="U1121" s="71">
        <v>2</v>
      </c>
    </row>
    <row r="1122" spans="1:21">
      <c r="A1122" s="69">
        <v>2019</v>
      </c>
      <c r="B1122" s="69" t="s">
        <v>190</v>
      </c>
      <c r="C1122" s="69" t="s">
        <v>191</v>
      </c>
      <c r="D1122" s="72" t="s">
        <v>197</v>
      </c>
      <c r="E1122" s="70" t="s">
        <v>198</v>
      </c>
      <c r="F1122" s="77" t="s">
        <v>536</v>
      </c>
      <c r="G1122" s="70" t="s">
        <v>122</v>
      </c>
      <c r="H1122" s="70" t="s">
        <v>123</v>
      </c>
      <c r="I1122" s="70" t="s">
        <v>124</v>
      </c>
      <c r="J1122" s="71"/>
      <c r="K1122" s="71">
        <v>73</v>
      </c>
      <c r="L1122" s="71">
        <v>95</v>
      </c>
      <c r="M1122" s="71">
        <v>168</v>
      </c>
      <c r="N1122" s="69">
        <v>18</v>
      </c>
      <c r="O1122" s="71">
        <v>7</v>
      </c>
      <c r="P1122" s="71">
        <v>9</v>
      </c>
      <c r="Q1122" s="71"/>
      <c r="R1122" s="71"/>
      <c r="S1122" s="71"/>
      <c r="T1122" s="71">
        <v>177213</v>
      </c>
      <c r="U1122" s="71">
        <v>16</v>
      </c>
    </row>
    <row r="1123" spans="1:21">
      <c r="A1123" s="69">
        <v>2019</v>
      </c>
      <c r="B1123" s="69" t="s">
        <v>190</v>
      </c>
      <c r="C1123" s="69" t="s">
        <v>191</v>
      </c>
      <c r="D1123" s="70" t="s">
        <v>200</v>
      </c>
      <c r="E1123" s="70" t="s">
        <v>201</v>
      </c>
      <c r="F1123" s="77" t="s">
        <v>537</v>
      </c>
      <c r="G1123" s="70" t="s">
        <v>122</v>
      </c>
      <c r="H1123" s="70" t="s">
        <v>123</v>
      </c>
      <c r="I1123" s="70" t="s">
        <v>124</v>
      </c>
      <c r="J1123" s="71">
        <v>19923</v>
      </c>
      <c r="K1123" s="71">
        <v>15</v>
      </c>
      <c r="L1123" s="71">
        <v>40</v>
      </c>
      <c r="M1123" s="71">
        <v>55</v>
      </c>
      <c r="N1123" s="69">
        <v>16</v>
      </c>
      <c r="O1123" s="71">
        <v>9</v>
      </c>
      <c r="P1123" s="71">
        <v>5</v>
      </c>
      <c r="Q1123" s="71"/>
      <c r="R1123" s="71"/>
      <c r="S1123" s="71"/>
      <c r="T1123" s="71">
        <v>155958</v>
      </c>
      <c r="U1123" s="71">
        <v>14</v>
      </c>
    </row>
    <row r="1124" spans="1:21">
      <c r="A1124" s="69">
        <v>2019</v>
      </c>
      <c r="B1124" s="69" t="s">
        <v>190</v>
      </c>
      <c r="C1124" s="69" t="s">
        <v>191</v>
      </c>
      <c r="D1124" s="70" t="s">
        <v>205</v>
      </c>
      <c r="E1124" s="70" t="s">
        <v>206</v>
      </c>
      <c r="F1124" s="77" t="s">
        <v>538</v>
      </c>
      <c r="G1124" s="70" t="s">
        <v>122</v>
      </c>
      <c r="H1124" s="70" t="s">
        <v>208</v>
      </c>
      <c r="I1124" s="70" t="s">
        <v>185</v>
      </c>
      <c r="J1124" s="71">
        <v>76918</v>
      </c>
      <c r="K1124" s="71">
        <v>115</v>
      </c>
      <c r="L1124" s="71">
        <v>129</v>
      </c>
      <c r="M1124" s="71">
        <v>244</v>
      </c>
      <c r="N1124" s="69">
        <v>28</v>
      </c>
      <c r="O1124" s="71">
        <v>7</v>
      </c>
      <c r="P1124" s="71">
        <v>8</v>
      </c>
      <c r="Q1124" s="71"/>
      <c r="R1124" s="71"/>
      <c r="S1124" s="71"/>
      <c r="T1124" s="71">
        <v>229655</v>
      </c>
      <c r="U1124" s="71">
        <v>15</v>
      </c>
    </row>
    <row r="1125" spans="1:21">
      <c r="A1125" s="69">
        <v>2019</v>
      </c>
      <c r="B1125" s="69" t="s">
        <v>190</v>
      </c>
      <c r="C1125" s="69" t="s">
        <v>191</v>
      </c>
      <c r="D1125" s="70" t="s">
        <v>143</v>
      </c>
      <c r="E1125" s="70" t="s">
        <v>209</v>
      </c>
      <c r="F1125" s="77" t="s">
        <v>539</v>
      </c>
      <c r="G1125" s="70" t="s">
        <v>122</v>
      </c>
      <c r="H1125" s="70" t="s">
        <v>146</v>
      </c>
      <c r="I1125" s="70" t="s">
        <v>130</v>
      </c>
      <c r="J1125" s="71">
        <v>541205</v>
      </c>
      <c r="K1125" s="71">
        <v>37</v>
      </c>
      <c r="L1125" s="71">
        <v>499</v>
      </c>
      <c r="M1125" s="71">
        <v>536</v>
      </c>
      <c r="N1125" s="69">
        <v>62</v>
      </c>
      <c r="O1125" s="71">
        <v>24</v>
      </c>
      <c r="P1125" s="71">
        <v>24</v>
      </c>
      <c r="Q1125" s="71"/>
      <c r="R1125" s="71"/>
      <c r="S1125" s="71"/>
      <c r="T1125" s="71">
        <v>867213</v>
      </c>
      <c r="U1125" s="71">
        <v>48</v>
      </c>
    </row>
    <row r="1126" spans="1:21">
      <c r="A1126" s="69">
        <v>2019</v>
      </c>
      <c r="B1126" s="69" t="s">
        <v>190</v>
      </c>
      <c r="C1126" s="69" t="s">
        <v>191</v>
      </c>
      <c r="D1126" s="70" t="s">
        <v>150</v>
      </c>
      <c r="E1126" s="70" t="s">
        <v>213</v>
      </c>
      <c r="F1126" s="77" t="s">
        <v>643</v>
      </c>
      <c r="G1126" s="70" t="s">
        <v>122</v>
      </c>
      <c r="H1126" s="70" t="s">
        <v>153</v>
      </c>
      <c r="I1126" s="70" t="s">
        <v>154</v>
      </c>
      <c r="J1126" s="71">
        <v>43932</v>
      </c>
      <c r="K1126" s="71">
        <v>68</v>
      </c>
      <c r="L1126" s="71">
        <v>127</v>
      </c>
      <c r="M1126" s="71">
        <v>195</v>
      </c>
      <c r="N1126" s="69">
        <v>25</v>
      </c>
      <c r="O1126" s="71">
        <v>10</v>
      </c>
      <c r="P1126" s="71">
        <v>7</v>
      </c>
      <c r="Q1126" s="71"/>
      <c r="R1126" s="71"/>
      <c r="S1126" s="71"/>
      <c r="T1126" s="71">
        <v>198803</v>
      </c>
      <c r="U1126" s="71">
        <v>17</v>
      </c>
    </row>
    <row r="1127" spans="1:21">
      <c r="A1127" s="69">
        <v>2019</v>
      </c>
      <c r="B1127" s="69" t="s">
        <v>190</v>
      </c>
      <c r="C1127" s="69" t="s">
        <v>191</v>
      </c>
      <c r="D1127" s="70" t="s">
        <v>158</v>
      </c>
      <c r="E1127" s="70" t="s">
        <v>215</v>
      </c>
      <c r="F1127" s="77" t="s">
        <v>644</v>
      </c>
      <c r="G1127" s="70" t="s">
        <v>122</v>
      </c>
      <c r="H1127" s="70" t="s">
        <v>161</v>
      </c>
      <c r="I1127" s="70" t="s">
        <v>130</v>
      </c>
      <c r="J1127" s="71"/>
      <c r="K1127" s="71"/>
      <c r="L1127" s="71">
        <v>45</v>
      </c>
      <c r="M1127" s="71">
        <v>45</v>
      </c>
      <c r="N1127" s="69">
        <v>7</v>
      </c>
      <c r="O1127" s="71">
        <v>5</v>
      </c>
      <c r="P1127" s="71">
        <v>1</v>
      </c>
      <c r="Q1127" s="71"/>
      <c r="R1127" s="71"/>
      <c r="S1127" s="71"/>
      <c r="T1127" s="71">
        <v>49663</v>
      </c>
      <c r="U1127" s="71">
        <v>6</v>
      </c>
    </row>
    <row r="1128" spans="1:21">
      <c r="A1128" s="69">
        <v>2019</v>
      </c>
      <c r="B1128" s="69" t="s">
        <v>190</v>
      </c>
      <c r="C1128" s="69" t="s">
        <v>191</v>
      </c>
      <c r="D1128" s="72" t="s">
        <v>217</v>
      </c>
      <c r="E1128" s="70" t="s">
        <v>218</v>
      </c>
      <c r="F1128" s="77" t="s">
        <v>542</v>
      </c>
      <c r="G1128" s="70" t="s">
        <v>122</v>
      </c>
      <c r="H1128" s="70" t="s">
        <v>220</v>
      </c>
      <c r="I1128" s="70" t="s">
        <v>85</v>
      </c>
      <c r="J1128" s="71">
        <v>330915</v>
      </c>
      <c r="K1128" s="71">
        <v>169</v>
      </c>
      <c r="L1128" s="71">
        <v>384</v>
      </c>
      <c r="M1128" s="71">
        <v>553</v>
      </c>
      <c r="N1128" s="69">
        <v>54</v>
      </c>
      <c r="O1128" s="71">
        <v>24</v>
      </c>
      <c r="P1128" s="71">
        <v>28</v>
      </c>
      <c r="Q1128" s="71"/>
      <c r="R1128" s="71"/>
      <c r="S1128" s="71"/>
      <c r="T1128" s="71">
        <v>1172518</v>
      </c>
      <c r="U1128" s="71">
        <v>52</v>
      </c>
    </row>
    <row r="1129" spans="1:21">
      <c r="A1129" s="69">
        <v>2019</v>
      </c>
      <c r="B1129" s="69" t="s">
        <v>190</v>
      </c>
      <c r="C1129" s="69" t="s">
        <v>191</v>
      </c>
      <c r="D1129" s="70" t="s">
        <v>170</v>
      </c>
      <c r="E1129" s="70" t="s">
        <v>221</v>
      </c>
      <c r="F1129" s="77" t="s">
        <v>221</v>
      </c>
      <c r="G1129" s="70" t="s">
        <v>122</v>
      </c>
      <c r="H1129" s="70" t="s">
        <v>173</v>
      </c>
      <c r="I1129" s="70" t="s">
        <v>91</v>
      </c>
      <c r="J1129" s="71">
        <v>450088</v>
      </c>
      <c r="K1129" s="71">
        <v>58</v>
      </c>
      <c r="L1129" s="71">
        <v>391</v>
      </c>
      <c r="M1129" s="71">
        <v>449</v>
      </c>
      <c r="N1129" s="69">
        <v>102</v>
      </c>
      <c r="O1129" s="71">
        <v>15</v>
      </c>
      <c r="P1129" s="71">
        <v>27</v>
      </c>
      <c r="Q1129" s="71"/>
      <c r="R1129" s="71"/>
      <c r="S1129" s="71"/>
      <c r="T1129" s="71">
        <v>940205</v>
      </c>
      <c r="U1129" s="71">
        <v>42</v>
      </c>
    </row>
    <row r="1130" spans="1:21">
      <c r="A1130" s="69">
        <v>2019</v>
      </c>
      <c r="B1130" s="69" t="s">
        <v>190</v>
      </c>
      <c r="C1130" s="69" t="s">
        <v>191</v>
      </c>
      <c r="D1130" s="72" t="s">
        <v>543</v>
      </c>
      <c r="E1130" s="70" t="s">
        <v>544</v>
      </c>
      <c r="F1130" s="77" t="s">
        <v>545</v>
      </c>
      <c r="G1130" s="70" t="s">
        <v>122</v>
      </c>
      <c r="H1130" s="70" t="s">
        <v>123</v>
      </c>
      <c r="I1130" s="70" t="s">
        <v>124</v>
      </c>
      <c r="J1130" s="71">
        <v>26506</v>
      </c>
      <c r="K1130" s="71">
        <v>57</v>
      </c>
      <c r="L1130" s="71">
        <v>62</v>
      </c>
      <c r="M1130" s="71">
        <v>119</v>
      </c>
      <c r="N1130" s="69">
        <v>13</v>
      </c>
      <c r="O1130" s="71">
        <v>8</v>
      </c>
      <c r="P1130" s="71">
        <v>5</v>
      </c>
      <c r="Q1130" s="71"/>
      <c r="R1130" s="71"/>
      <c r="S1130" s="71"/>
      <c r="T1130" s="71">
        <v>132052</v>
      </c>
      <c r="U1130" s="71">
        <v>13</v>
      </c>
    </row>
    <row r="1131" spans="1:21">
      <c r="A1131" s="69">
        <v>2019</v>
      </c>
      <c r="B1131" s="69" t="s">
        <v>190</v>
      </c>
      <c r="C1131" s="69" t="s">
        <v>191</v>
      </c>
      <c r="D1131" s="72" t="s">
        <v>177</v>
      </c>
      <c r="E1131" s="70" t="s">
        <v>482</v>
      </c>
      <c r="F1131" s="77" t="s">
        <v>645</v>
      </c>
      <c r="G1131" s="70" t="s">
        <v>122</v>
      </c>
      <c r="H1131" s="70" t="s">
        <v>180</v>
      </c>
      <c r="I1131" s="70" t="s">
        <v>91</v>
      </c>
      <c r="J1131" s="71">
        <v>36555</v>
      </c>
      <c r="K1131" s="71">
        <v>19</v>
      </c>
      <c r="L1131" s="71">
        <v>93</v>
      </c>
      <c r="M1131" s="71">
        <v>112</v>
      </c>
      <c r="N1131" s="69">
        <v>11</v>
      </c>
      <c r="O1131" s="71">
        <v>8</v>
      </c>
      <c r="P1131" s="71">
        <v>3</v>
      </c>
      <c r="Q1131" s="71"/>
      <c r="R1131" s="71"/>
      <c r="S1131" s="71"/>
      <c r="T1131" s="71">
        <v>184761</v>
      </c>
      <c r="U1131" s="71">
        <v>11</v>
      </c>
    </row>
    <row r="1132" spans="1:21">
      <c r="A1132" s="69">
        <v>2019</v>
      </c>
      <c r="B1132" s="69" t="s">
        <v>190</v>
      </c>
      <c r="C1132" s="69" t="s">
        <v>191</v>
      </c>
      <c r="D1132" s="72" t="s">
        <v>181</v>
      </c>
      <c r="E1132" s="70" t="s">
        <v>223</v>
      </c>
      <c r="F1132" s="77" t="s">
        <v>547</v>
      </c>
      <c r="G1132" s="70" t="s">
        <v>122</v>
      </c>
      <c r="H1132" s="70" t="s">
        <v>184</v>
      </c>
      <c r="I1132" s="70" t="s">
        <v>185</v>
      </c>
      <c r="J1132" s="71">
        <v>146869</v>
      </c>
      <c r="K1132" s="71">
        <v>316</v>
      </c>
      <c r="L1132" s="71">
        <v>4</v>
      </c>
      <c r="M1132" s="71">
        <v>320</v>
      </c>
      <c r="N1132" s="69">
        <v>67</v>
      </c>
      <c r="O1132" s="71">
        <v>13</v>
      </c>
      <c r="P1132" s="71">
        <v>11</v>
      </c>
      <c r="Q1132" s="71"/>
      <c r="R1132" s="71"/>
      <c r="S1132" s="71"/>
      <c r="T1132" s="71">
        <v>657873</v>
      </c>
      <c r="U1132" s="71">
        <v>24</v>
      </c>
    </row>
    <row r="1133" spans="1:21">
      <c r="A1133" s="69">
        <v>2019</v>
      </c>
      <c r="B1133" s="69" t="s">
        <v>190</v>
      </c>
      <c r="C1133" s="69" t="s">
        <v>191</v>
      </c>
      <c r="D1133" s="70" t="s">
        <v>186</v>
      </c>
      <c r="E1133" s="70" t="s">
        <v>225</v>
      </c>
      <c r="F1133" s="77" t="s">
        <v>646</v>
      </c>
      <c r="G1133" s="70" t="s">
        <v>122</v>
      </c>
      <c r="H1133" s="70" t="s">
        <v>189</v>
      </c>
      <c r="I1133" s="70" t="s">
        <v>169</v>
      </c>
      <c r="J1133" s="71">
        <v>216175</v>
      </c>
      <c r="K1133" s="71">
        <v>84</v>
      </c>
      <c r="L1133" s="71">
        <v>204</v>
      </c>
      <c r="M1133" s="71">
        <v>288</v>
      </c>
      <c r="N1133" s="69">
        <v>40</v>
      </c>
      <c r="O1133" s="71">
        <v>9</v>
      </c>
      <c r="P1133" s="71">
        <v>18</v>
      </c>
      <c r="Q1133" s="71"/>
      <c r="R1133" s="71"/>
      <c r="S1133" s="71"/>
      <c r="T1133" s="71">
        <v>369069</v>
      </c>
      <c r="U1133" s="71">
        <v>27</v>
      </c>
    </row>
    <row r="1134" spans="1:21">
      <c r="A1134" s="69">
        <v>2019</v>
      </c>
      <c r="B1134" s="69" t="s">
        <v>190</v>
      </c>
      <c r="C1134" s="69" t="s">
        <v>191</v>
      </c>
      <c r="D1134" s="72" t="s">
        <v>549</v>
      </c>
      <c r="E1134" s="70" t="s">
        <v>550</v>
      </c>
      <c r="F1134" s="77" t="s">
        <v>551</v>
      </c>
      <c r="G1134" s="70" t="s">
        <v>122</v>
      </c>
      <c r="H1134" s="70" t="s">
        <v>123</v>
      </c>
      <c r="I1134" s="70" t="s">
        <v>124</v>
      </c>
      <c r="J1134" s="71">
        <v>5475</v>
      </c>
      <c r="K1134" s="71">
        <v>71</v>
      </c>
      <c r="L1134" s="71">
        <v>4</v>
      </c>
      <c r="M1134" s="71">
        <v>75</v>
      </c>
      <c r="N1134" s="69">
        <v>4</v>
      </c>
      <c r="O1134" s="71">
        <v>3</v>
      </c>
      <c r="P1134" s="71">
        <v>2</v>
      </c>
      <c r="Q1134" s="71"/>
      <c r="R1134" s="71"/>
      <c r="S1134" s="71"/>
      <c r="T1134" s="71">
        <v>76375</v>
      </c>
      <c r="U1134" s="71">
        <v>5</v>
      </c>
    </row>
    <row r="1135" spans="1:21">
      <c r="A1135" s="69">
        <v>2019</v>
      </c>
      <c r="B1135" s="69" t="s">
        <v>227</v>
      </c>
      <c r="C1135" s="69" t="s">
        <v>228</v>
      </c>
      <c r="D1135" s="70" t="s">
        <v>465</v>
      </c>
      <c r="E1135" s="70" t="s">
        <v>466</v>
      </c>
      <c r="F1135" s="70" t="s">
        <v>552</v>
      </c>
      <c r="G1135" s="70" t="s">
        <v>122</v>
      </c>
      <c r="H1135" s="70" t="s">
        <v>123</v>
      </c>
      <c r="I1135" s="70" t="s">
        <v>124</v>
      </c>
      <c r="J1135" s="71">
        <v>29935</v>
      </c>
      <c r="K1135" s="71">
        <v>96</v>
      </c>
      <c r="L1135" s="71">
        <v>92</v>
      </c>
      <c r="M1135" s="71">
        <v>188</v>
      </c>
      <c r="N1135" s="69">
        <v>19</v>
      </c>
      <c r="O1135" s="71">
        <v>11</v>
      </c>
      <c r="P1135" s="71">
        <v>3</v>
      </c>
      <c r="Q1135" s="71"/>
      <c r="R1135" s="71"/>
      <c r="S1135" s="71"/>
      <c r="T1135" s="71">
        <v>82768</v>
      </c>
      <c r="U1135" s="71">
        <v>14</v>
      </c>
    </row>
    <row r="1136" spans="1:21">
      <c r="A1136" s="69">
        <v>2019</v>
      </c>
      <c r="B1136" s="69" t="s">
        <v>227</v>
      </c>
      <c r="C1136" s="69" t="s">
        <v>228</v>
      </c>
      <c r="D1136" s="70" t="s">
        <v>126</v>
      </c>
      <c r="E1136" s="70" t="s">
        <v>232</v>
      </c>
      <c r="F1136" s="70" t="s">
        <v>553</v>
      </c>
      <c r="G1136" s="70" t="s">
        <v>122</v>
      </c>
      <c r="H1136" s="70" t="s">
        <v>129</v>
      </c>
      <c r="I1136" s="70" t="s">
        <v>130</v>
      </c>
      <c r="J1136" s="71">
        <v>376798</v>
      </c>
      <c r="K1136" s="71">
        <v>328</v>
      </c>
      <c r="L1136" s="71">
        <v>316</v>
      </c>
      <c r="M1136" s="71">
        <v>644</v>
      </c>
      <c r="N1136" s="69">
        <v>76</v>
      </c>
      <c r="O1136" s="71">
        <v>35</v>
      </c>
      <c r="P1136" s="71">
        <v>35</v>
      </c>
      <c r="Q1136" s="71"/>
      <c r="R1136" s="71"/>
      <c r="S1136" s="71"/>
      <c r="T1136" s="71">
        <v>1679861</v>
      </c>
      <c r="U1136" s="71">
        <v>70</v>
      </c>
    </row>
    <row r="1137" spans="1:21">
      <c r="A1137" s="69">
        <v>2019</v>
      </c>
      <c r="B1137" s="69" t="s">
        <v>227</v>
      </c>
      <c r="C1137" s="69" t="s">
        <v>228</v>
      </c>
      <c r="D1137" s="70" t="s">
        <v>234</v>
      </c>
      <c r="E1137" s="70" t="s">
        <v>235</v>
      </c>
      <c r="F1137" s="70" t="s">
        <v>647</v>
      </c>
      <c r="G1137" s="70" t="s">
        <v>122</v>
      </c>
      <c r="H1137" s="70" t="s">
        <v>123</v>
      </c>
      <c r="I1137" s="70" t="s">
        <v>124</v>
      </c>
      <c r="J1137" s="71">
        <v>14136</v>
      </c>
      <c r="K1137" s="71">
        <v>149</v>
      </c>
      <c r="L1137" s="71">
        <v>83</v>
      </c>
      <c r="M1137" s="71">
        <v>232</v>
      </c>
      <c r="N1137" s="69">
        <v>13</v>
      </c>
      <c r="O1137" s="71">
        <v>13</v>
      </c>
      <c r="P1137" s="71">
        <v>1</v>
      </c>
      <c r="Q1137" s="71"/>
      <c r="R1137" s="71"/>
      <c r="S1137" s="71"/>
      <c r="T1137" s="71">
        <v>493937</v>
      </c>
      <c r="U1137" s="71">
        <v>14</v>
      </c>
    </row>
    <row r="1138" spans="1:21">
      <c r="A1138" s="69">
        <v>2019</v>
      </c>
      <c r="B1138" s="69" t="s">
        <v>227</v>
      </c>
      <c r="C1138" s="69" t="s">
        <v>228</v>
      </c>
      <c r="D1138" s="70" t="s">
        <v>505</v>
      </c>
      <c r="E1138" s="70" t="s">
        <v>506</v>
      </c>
      <c r="F1138" s="70" t="s">
        <v>507</v>
      </c>
      <c r="G1138" s="70" t="s">
        <v>122</v>
      </c>
      <c r="H1138" s="70" t="s">
        <v>123</v>
      </c>
      <c r="I1138" s="70" t="s">
        <v>124</v>
      </c>
      <c r="J1138" s="71">
        <v>13768</v>
      </c>
      <c r="K1138" s="71">
        <v>82</v>
      </c>
      <c r="L1138" s="71">
        <v>115</v>
      </c>
      <c r="M1138" s="71">
        <v>197</v>
      </c>
      <c r="N1138" s="69"/>
      <c r="O1138" s="71">
        <v>17</v>
      </c>
      <c r="P1138" s="71">
        <v>10</v>
      </c>
      <c r="Q1138" s="71"/>
      <c r="R1138" s="71"/>
      <c r="S1138" s="71"/>
      <c r="T1138" s="71">
        <v>152360</v>
      </c>
      <c r="U1138" s="71">
        <v>27</v>
      </c>
    </row>
    <row r="1139" spans="1:21">
      <c r="A1139" s="69">
        <v>2019</v>
      </c>
      <c r="B1139" s="69" t="s">
        <v>227</v>
      </c>
      <c r="C1139" s="69" t="s">
        <v>228</v>
      </c>
      <c r="D1139" s="70" t="s">
        <v>200</v>
      </c>
      <c r="E1139" s="70" t="s">
        <v>237</v>
      </c>
      <c r="F1139" s="70" t="s">
        <v>555</v>
      </c>
      <c r="G1139" s="70" t="s">
        <v>122</v>
      </c>
      <c r="H1139" s="70" t="s">
        <v>123</v>
      </c>
      <c r="I1139" s="70" t="s">
        <v>124</v>
      </c>
      <c r="J1139" s="71">
        <v>23001</v>
      </c>
      <c r="K1139" s="71">
        <v>34</v>
      </c>
      <c r="L1139" s="71">
        <v>78</v>
      </c>
      <c r="M1139" s="71">
        <v>112</v>
      </c>
      <c r="N1139" s="69">
        <v>13</v>
      </c>
      <c r="O1139" s="71">
        <v>6</v>
      </c>
      <c r="P1139" s="71">
        <v>4</v>
      </c>
      <c r="Q1139" s="71"/>
      <c r="R1139" s="71"/>
      <c r="S1139" s="71"/>
      <c r="T1139" s="71">
        <v>108260</v>
      </c>
      <c r="U1139" s="71">
        <v>10</v>
      </c>
    </row>
    <row r="1140" spans="1:21">
      <c r="A1140" s="69">
        <v>2019</v>
      </c>
      <c r="B1140" s="69" t="s">
        <v>227</v>
      </c>
      <c r="C1140" s="69" t="s">
        <v>228</v>
      </c>
      <c r="D1140" s="70" t="s">
        <v>134</v>
      </c>
      <c r="E1140" s="70" t="s">
        <v>242</v>
      </c>
      <c r="F1140" s="70" t="s">
        <v>648</v>
      </c>
      <c r="G1140" s="70" t="s">
        <v>122</v>
      </c>
      <c r="H1140" s="70" t="s">
        <v>471</v>
      </c>
      <c r="I1140" s="70" t="s">
        <v>124</v>
      </c>
      <c r="J1140" s="71">
        <v>1873</v>
      </c>
      <c r="K1140" s="71">
        <v>62</v>
      </c>
      <c r="L1140" s="71">
        <v>62</v>
      </c>
      <c r="M1140" s="71">
        <v>124</v>
      </c>
      <c r="N1140" s="69">
        <v>8</v>
      </c>
      <c r="O1140" s="71">
        <v>5</v>
      </c>
      <c r="P1140" s="71">
        <v>1</v>
      </c>
      <c r="Q1140" s="71"/>
      <c r="R1140" s="71"/>
      <c r="S1140" s="71"/>
      <c r="T1140" s="71">
        <v>393758</v>
      </c>
      <c r="U1140" s="71">
        <v>6</v>
      </c>
    </row>
    <row r="1141" spans="1:21">
      <c r="A1141" s="69">
        <v>2019</v>
      </c>
      <c r="B1141" s="69" t="s">
        <v>227</v>
      </c>
      <c r="C1141" s="69" t="s">
        <v>228</v>
      </c>
      <c r="D1141" s="70" t="s">
        <v>137</v>
      </c>
      <c r="E1141" s="70" t="s">
        <v>244</v>
      </c>
      <c r="F1141" s="70" t="s">
        <v>557</v>
      </c>
      <c r="G1141" s="70" t="s">
        <v>122</v>
      </c>
      <c r="H1141" s="70" t="s">
        <v>123</v>
      </c>
      <c r="I1141" s="70" t="s">
        <v>124</v>
      </c>
      <c r="J1141" s="71">
        <v>74846</v>
      </c>
      <c r="K1141" s="71">
        <v>123</v>
      </c>
      <c r="L1141" s="71">
        <v>143</v>
      </c>
      <c r="M1141" s="71">
        <v>266</v>
      </c>
      <c r="N1141" s="69">
        <v>22</v>
      </c>
      <c r="O1141" s="71">
        <v>8</v>
      </c>
      <c r="P1141" s="71">
        <v>3</v>
      </c>
      <c r="Q1141" s="71"/>
      <c r="R1141" s="71"/>
      <c r="S1141" s="71"/>
      <c r="T1141" s="71">
        <v>103305</v>
      </c>
      <c r="U1141" s="71">
        <v>11</v>
      </c>
    </row>
    <row r="1142" spans="1:21">
      <c r="A1142" s="69">
        <v>2019</v>
      </c>
      <c r="B1142" s="69" t="s">
        <v>227</v>
      </c>
      <c r="C1142" s="69" t="s">
        <v>228</v>
      </c>
      <c r="D1142" s="72" t="s">
        <v>249</v>
      </c>
      <c r="E1142" s="70" t="s">
        <v>250</v>
      </c>
      <c r="F1142" s="70" t="s">
        <v>649</v>
      </c>
      <c r="G1142" s="70" t="s">
        <v>122</v>
      </c>
      <c r="H1142" s="70" t="s">
        <v>208</v>
      </c>
      <c r="I1142" s="70" t="s">
        <v>185</v>
      </c>
      <c r="J1142" s="71">
        <v>185751</v>
      </c>
      <c r="K1142" s="71">
        <v>441</v>
      </c>
      <c r="L1142" s="71">
        <v>237</v>
      </c>
      <c r="M1142" s="71">
        <v>678</v>
      </c>
      <c r="N1142" s="69">
        <v>82</v>
      </c>
      <c r="O1142" s="71">
        <v>29</v>
      </c>
      <c r="P1142" s="71">
        <v>15</v>
      </c>
      <c r="Q1142" s="71"/>
      <c r="R1142" s="71"/>
      <c r="S1142" s="71"/>
      <c r="T1142" s="71">
        <v>750536</v>
      </c>
      <c r="U1142" s="71">
        <v>44</v>
      </c>
    </row>
    <row r="1143" spans="1:21">
      <c r="A1143" s="69">
        <v>2019</v>
      </c>
      <c r="B1143" s="69" t="s">
        <v>227</v>
      </c>
      <c r="C1143" s="69" t="s">
        <v>228</v>
      </c>
      <c r="D1143" s="70" t="s">
        <v>252</v>
      </c>
      <c r="E1143" s="70" t="s">
        <v>253</v>
      </c>
      <c r="F1143" s="70" t="s">
        <v>559</v>
      </c>
      <c r="G1143" s="70" t="s">
        <v>122</v>
      </c>
      <c r="H1143" s="70" t="s">
        <v>123</v>
      </c>
      <c r="I1143" s="70" t="s">
        <v>124</v>
      </c>
      <c r="J1143" s="71">
        <v>9269</v>
      </c>
      <c r="K1143" s="71">
        <v>24</v>
      </c>
      <c r="L1143" s="71">
        <v>73</v>
      </c>
      <c r="M1143" s="71">
        <v>97</v>
      </c>
      <c r="N1143" s="69">
        <v>7</v>
      </c>
      <c r="O1143" s="71">
        <v>4</v>
      </c>
      <c r="P1143" s="71">
        <v>3</v>
      </c>
      <c r="Q1143" s="71"/>
      <c r="R1143" s="71"/>
      <c r="S1143" s="71"/>
      <c r="T1143" s="71">
        <v>70684</v>
      </c>
      <c r="U1143" s="71">
        <v>7</v>
      </c>
    </row>
    <row r="1144" spans="1:21">
      <c r="A1144" s="69">
        <v>2019</v>
      </c>
      <c r="B1144" s="69" t="s">
        <v>227</v>
      </c>
      <c r="C1144" s="69" t="s">
        <v>228</v>
      </c>
      <c r="D1144" s="70" t="s">
        <v>255</v>
      </c>
      <c r="E1144" s="70" t="s">
        <v>256</v>
      </c>
      <c r="F1144" s="70" t="s">
        <v>560</v>
      </c>
      <c r="G1144" s="70" t="s">
        <v>122</v>
      </c>
      <c r="H1144" s="70" t="s">
        <v>123</v>
      </c>
      <c r="I1144" s="70" t="s">
        <v>124</v>
      </c>
      <c r="J1144" s="71">
        <v>130122</v>
      </c>
      <c r="K1144" s="71">
        <v>399</v>
      </c>
      <c r="L1144" s="71">
        <v>228</v>
      </c>
      <c r="M1144" s="71">
        <v>627</v>
      </c>
      <c r="N1144" s="69">
        <v>117</v>
      </c>
      <c r="O1144" s="71">
        <v>20</v>
      </c>
      <c r="P1144" s="71">
        <v>23</v>
      </c>
      <c r="Q1144" s="71"/>
      <c r="R1144" s="71"/>
      <c r="S1144" s="71"/>
      <c r="T1144" s="71">
        <v>823982</v>
      </c>
      <c r="U1144" s="71">
        <v>43</v>
      </c>
    </row>
    <row r="1145" spans="1:21">
      <c r="A1145" s="69">
        <v>2019</v>
      </c>
      <c r="B1145" s="69" t="s">
        <v>227</v>
      </c>
      <c r="C1145" s="69" t="s">
        <v>228</v>
      </c>
      <c r="D1145" s="70" t="s">
        <v>143</v>
      </c>
      <c r="E1145" s="70" t="s">
        <v>258</v>
      </c>
      <c r="F1145" s="70" t="s">
        <v>650</v>
      </c>
      <c r="G1145" s="70" t="s">
        <v>122</v>
      </c>
      <c r="H1145" s="70" t="s">
        <v>146</v>
      </c>
      <c r="I1145" s="70" t="s">
        <v>130</v>
      </c>
      <c r="J1145" s="71">
        <v>275007</v>
      </c>
      <c r="K1145" s="71">
        <v>209</v>
      </c>
      <c r="L1145" s="71">
        <v>255</v>
      </c>
      <c r="M1145" s="71">
        <v>464</v>
      </c>
      <c r="N1145" s="69">
        <v>45</v>
      </c>
      <c r="O1145" s="71">
        <v>31</v>
      </c>
      <c r="P1145" s="71">
        <v>10</v>
      </c>
      <c r="Q1145" s="71"/>
      <c r="R1145" s="71"/>
      <c r="S1145" s="71"/>
      <c r="T1145" s="71">
        <v>607476</v>
      </c>
      <c r="U1145" s="71">
        <v>41</v>
      </c>
    </row>
    <row r="1146" spans="1:21">
      <c r="A1146" s="69">
        <v>2019</v>
      </c>
      <c r="B1146" s="69" t="s">
        <v>227</v>
      </c>
      <c r="C1146" s="69" t="s">
        <v>228</v>
      </c>
      <c r="D1146" s="70" t="s">
        <v>651</v>
      </c>
      <c r="E1146" s="70" t="s">
        <v>652</v>
      </c>
      <c r="F1146" s="70" t="s">
        <v>653</v>
      </c>
      <c r="G1146" s="70" t="s">
        <v>122</v>
      </c>
      <c r="H1146" s="70" t="s">
        <v>123</v>
      </c>
      <c r="I1146" s="70" t="s">
        <v>124</v>
      </c>
      <c r="J1146" s="71">
        <v>323215</v>
      </c>
      <c r="K1146" s="71">
        <v>135</v>
      </c>
      <c r="L1146" s="71">
        <v>379</v>
      </c>
      <c r="M1146" s="71">
        <v>514</v>
      </c>
      <c r="N1146" s="69">
        <v>89</v>
      </c>
      <c r="O1146" s="71">
        <v>16</v>
      </c>
      <c r="P1146" s="71">
        <v>58</v>
      </c>
      <c r="Q1146" s="71"/>
      <c r="R1146" s="71"/>
      <c r="S1146" s="71"/>
      <c r="T1146" s="71">
        <v>64964</v>
      </c>
      <c r="U1146" s="71">
        <v>74</v>
      </c>
    </row>
    <row r="1147" spans="1:21">
      <c r="A1147" s="69">
        <v>2019</v>
      </c>
      <c r="B1147" s="69" t="s">
        <v>227</v>
      </c>
      <c r="C1147" s="69" t="s">
        <v>228</v>
      </c>
      <c r="D1147" s="70" t="s">
        <v>260</v>
      </c>
      <c r="E1147" s="70" t="s">
        <v>261</v>
      </c>
      <c r="F1147" s="70" t="s">
        <v>562</v>
      </c>
      <c r="G1147" s="70" t="s">
        <v>122</v>
      </c>
      <c r="H1147" s="70" t="s">
        <v>123</v>
      </c>
      <c r="I1147" s="70" t="s">
        <v>124</v>
      </c>
      <c r="J1147" s="71">
        <v>293</v>
      </c>
      <c r="K1147" s="71">
        <v>13</v>
      </c>
      <c r="L1147" s="71">
        <v>8</v>
      </c>
      <c r="M1147" s="71">
        <v>21</v>
      </c>
      <c r="N1147" s="69"/>
      <c r="O1147" s="71">
        <v>1</v>
      </c>
      <c r="P1147" s="71"/>
      <c r="Q1147" s="71"/>
      <c r="R1147" s="71"/>
      <c r="S1147" s="71"/>
      <c r="T1147" s="71">
        <v>23632</v>
      </c>
      <c r="U1147" s="71">
        <v>1</v>
      </c>
    </row>
    <row r="1148" spans="1:21">
      <c r="A1148" s="69">
        <v>2019</v>
      </c>
      <c r="B1148" s="69" t="s">
        <v>227</v>
      </c>
      <c r="C1148" s="69" t="s">
        <v>228</v>
      </c>
      <c r="D1148" s="70" t="s">
        <v>150</v>
      </c>
      <c r="E1148" s="70" t="s">
        <v>264</v>
      </c>
      <c r="F1148" s="70" t="s">
        <v>654</v>
      </c>
      <c r="G1148" s="70" t="s">
        <v>122</v>
      </c>
      <c r="H1148" s="70" t="s">
        <v>153</v>
      </c>
      <c r="I1148" s="70" t="s">
        <v>154</v>
      </c>
      <c r="J1148" s="71">
        <v>42690</v>
      </c>
      <c r="K1148" s="71">
        <v>79</v>
      </c>
      <c r="L1148" s="71">
        <v>135</v>
      </c>
      <c r="M1148" s="71">
        <v>214</v>
      </c>
      <c r="N1148" s="69">
        <v>23</v>
      </c>
      <c r="O1148" s="71">
        <v>13</v>
      </c>
      <c r="P1148" s="71">
        <v>8</v>
      </c>
      <c r="Q1148" s="71"/>
      <c r="R1148" s="71"/>
      <c r="S1148" s="71"/>
      <c r="T1148" s="71">
        <v>141425</v>
      </c>
      <c r="U1148" s="71">
        <v>21</v>
      </c>
    </row>
    <row r="1149" spans="1:21">
      <c r="A1149" s="69">
        <v>2019</v>
      </c>
      <c r="B1149" s="69" t="s">
        <v>227</v>
      </c>
      <c r="C1149" s="69" t="s">
        <v>228</v>
      </c>
      <c r="D1149" s="70" t="s">
        <v>217</v>
      </c>
      <c r="E1149" s="70" t="s">
        <v>266</v>
      </c>
      <c r="F1149" s="70" t="s">
        <v>655</v>
      </c>
      <c r="G1149" s="70" t="s">
        <v>122</v>
      </c>
      <c r="H1149" s="70" t="s">
        <v>220</v>
      </c>
      <c r="I1149" s="70" t="s">
        <v>85</v>
      </c>
      <c r="J1149" s="71">
        <v>59329</v>
      </c>
      <c r="K1149" s="71">
        <v>59</v>
      </c>
      <c r="L1149" s="71">
        <v>109</v>
      </c>
      <c r="M1149" s="71">
        <v>168</v>
      </c>
      <c r="N1149" s="69">
        <v>17</v>
      </c>
      <c r="O1149" s="71">
        <v>11</v>
      </c>
      <c r="P1149" s="71">
        <v>7</v>
      </c>
      <c r="Q1149" s="71"/>
      <c r="R1149" s="71"/>
      <c r="S1149" s="71"/>
      <c r="T1149" s="71">
        <v>492146</v>
      </c>
      <c r="U1149" s="71">
        <v>18</v>
      </c>
    </row>
    <row r="1150" spans="1:21">
      <c r="A1150" s="69">
        <v>2019</v>
      </c>
      <c r="B1150" s="69" t="s">
        <v>227</v>
      </c>
      <c r="C1150" s="69" t="s">
        <v>228</v>
      </c>
      <c r="D1150" s="72" t="s">
        <v>271</v>
      </c>
      <c r="E1150" s="70" t="s">
        <v>272</v>
      </c>
      <c r="F1150" s="70" t="s">
        <v>565</v>
      </c>
      <c r="G1150" s="70" t="s">
        <v>122</v>
      </c>
      <c r="H1150" s="70" t="s">
        <v>123</v>
      </c>
      <c r="I1150" s="70" t="s">
        <v>124</v>
      </c>
      <c r="J1150" s="71">
        <v>320</v>
      </c>
      <c r="K1150" s="71">
        <v>34</v>
      </c>
      <c r="L1150" s="71">
        <v>5</v>
      </c>
      <c r="M1150" s="71">
        <v>39</v>
      </c>
      <c r="N1150" s="69"/>
      <c r="O1150" s="71">
        <v>1</v>
      </c>
      <c r="P1150" s="71"/>
      <c r="Q1150" s="71"/>
      <c r="R1150" s="71"/>
      <c r="S1150" s="71"/>
      <c r="T1150" s="71">
        <v>179814</v>
      </c>
      <c r="U1150" s="71">
        <v>1</v>
      </c>
    </row>
    <row r="1151" spans="1:21">
      <c r="A1151" s="69">
        <v>2019</v>
      </c>
      <c r="B1151" s="69" t="s">
        <v>227</v>
      </c>
      <c r="C1151" s="69" t="s">
        <v>228</v>
      </c>
      <c r="D1151" s="70" t="s">
        <v>170</v>
      </c>
      <c r="E1151" s="70" t="s">
        <v>278</v>
      </c>
      <c r="F1151" s="70" t="s">
        <v>656</v>
      </c>
      <c r="G1151" s="70" t="s">
        <v>122</v>
      </c>
      <c r="H1151" s="70" t="s">
        <v>173</v>
      </c>
      <c r="I1151" s="70" t="s">
        <v>91</v>
      </c>
      <c r="J1151" s="71">
        <v>354692</v>
      </c>
      <c r="K1151" s="71">
        <v>287</v>
      </c>
      <c r="L1151" s="71">
        <v>406</v>
      </c>
      <c r="M1151" s="71">
        <v>693</v>
      </c>
      <c r="N1151" s="69">
        <v>141</v>
      </c>
      <c r="O1151" s="71">
        <v>26</v>
      </c>
      <c r="P1151" s="71">
        <v>19</v>
      </c>
      <c r="Q1151" s="71"/>
      <c r="R1151" s="71"/>
      <c r="S1151" s="71"/>
      <c r="T1151" s="71">
        <v>1493221</v>
      </c>
      <c r="U1151" s="71">
        <v>45</v>
      </c>
    </row>
    <row r="1152" spans="1:21">
      <c r="A1152" s="69">
        <v>2019</v>
      </c>
      <c r="B1152" s="69" t="s">
        <v>227</v>
      </c>
      <c r="C1152" s="69" t="s">
        <v>228</v>
      </c>
      <c r="D1152" s="72" t="s">
        <v>280</v>
      </c>
      <c r="E1152" s="70" t="s">
        <v>281</v>
      </c>
      <c r="F1152" s="70" t="s">
        <v>657</v>
      </c>
      <c r="G1152" s="70" t="s">
        <v>122</v>
      </c>
      <c r="H1152" s="70" t="s">
        <v>123</v>
      </c>
      <c r="I1152" s="70" t="s">
        <v>124</v>
      </c>
      <c r="J1152" s="71">
        <v>95288</v>
      </c>
      <c r="K1152" s="71">
        <v>50</v>
      </c>
      <c r="L1152" s="71">
        <v>95</v>
      </c>
      <c r="M1152" s="71">
        <v>145</v>
      </c>
      <c r="N1152" s="69">
        <v>8</v>
      </c>
      <c r="O1152" s="71">
        <v>4</v>
      </c>
      <c r="P1152" s="71"/>
      <c r="Q1152" s="71"/>
      <c r="R1152" s="71"/>
      <c r="S1152" s="71"/>
      <c r="T1152" s="71">
        <v>78019</v>
      </c>
      <c r="U1152" s="71">
        <v>4</v>
      </c>
    </row>
    <row r="1153" spans="1:21">
      <c r="A1153" s="69">
        <v>2019</v>
      </c>
      <c r="B1153" s="69" t="s">
        <v>227</v>
      </c>
      <c r="C1153" s="69" t="s">
        <v>228</v>
      </c>
      <c r="D1153" s="70" t="s">
        <v>658</v>
      </c>
      <c r="E1153" s="70" t="s">
        <v>659</v>
      </c>
      <c r="F1153" s="70" t="s">
        <v>660</v>
      </c>
      <c r="G1153" s="70" t="s">
        <v>122</v>
      </c>
      <c r="H1153" s="70" t="s">
        <v>123</v>
      </c>
      <c r="I1153" s="70" t="s">
        <v>124</v>
      </c>
      <c r="J1153" s="71"/>
      <c r="K1153" s="71"/>
      <c r="L1153" s="71"/>
      <c r="M1153" s="71">
        <v>0</v>
      </c>
      <c r="N1153" s="69"/>
      <c r="O1153" s="71"/>
      <c r="P1153" s="71"/>
      <c r="Q1153" s="71"/>
      <c r="R1153" s="71"/>
      <c r="S1153" s="71"/>
      <c r="T1153" s="71"/>
      <c r="U1153" s="71">
        <v>0</v>
      </c>
    </row>
    <row r="1154" spans="1:21">
      <c r="A1154" s="69">
        <v>2019</v>
      </c>
      <c r="B1154" s="69" t="s">
        <v>227</v>
      </c>
      <c r="C1154" s="69" t="s">
        <v>228</v>
      </c>
      <c r="D1154" s="70" t="s">
        <v>473</v>
      </c>
      <c r="E1154" s="70" t="s">
        <v>474</v>
      </c>
      <c r="F1154" s="70" t="s">
        <v>570</v>
      </c>
      <c r="G1154" s="70" t="s">
        <v>122</v>
      </c>
      <c r="H1154" s="70" t="s">
        <v>476</v>
      </c>
      <c r="I1154" s="70" t="s">
        <v>477</v>
      </c>
      <c r="J1154" s="71">
        <v>411557</v>
      </c>
      <c r="K1154" s="71">
        <v>478</v>
      </c>
      <c r="L1154" s="71">
        <v>538</v>
      </c>
      <c r="M1154" s="71">
        <v>1016</v>
      </c>
      <c r="N1154" s="69">
        <v>127</v>
      </c>
      <c r="O1154" s="71">
        <v>45</v>
      </c>
      <c r="P1154" s="71">
        <v>37</v>
      </c>
      <c r="Q1154" s="71">
        <v>1</v>
      </c>
      <c r="R1154" s="71"/>
      <c r="S1154" s="71"/>
      <c r="T1154" s="71">
        <v>1200422</v>
      </c>
      <c r="U1154" s="71">
        <v>83</v>
      </c>
    </row>
    <row r="1155" spans="1:21">
      <c r="A1155" s="69">
        <v>2019</v>
      </c>
      <c r="B1155" s="69" t="s">
        <v>227</v>
      </c>
      <c r="C1155" s="69" t="s">
        <v>228</v>
      </c>
      <c r="D1155" s="70" t="s">
        <v>177</v>
      </c>
      <c r="E1155" s="70" t="s">
        <v>484</v>
      </c>
      <c r="F1155" s="70" t="s">
        <v>661</v>
      </c>
      <c r="G1155" s="70" t="s">
        <v>122</v>
      </c>
      <c r="H1155" s="70" t="s">
        <v>180</v>
      </c>
      <c r="I1155" s="70" t="s">
        <v>91</v>
      </c>
      <c r="J1155" s="71">
        <v>20751</v>
      </c>
      <c r="K1155" s="71">
        <v>84</v>
      </c>
      <c r="L1155" s="71">
        <v>53</v>
      </c>
      <c r="M1155" s="71">
        <v>137</v>
      </c>
      <c r="N1155" s="69">
        <v>10</v>
      </c>
      <c r="O1155" s="71">
        <v>6</v>
      </c>
      <c r="P1155" s="71">
        <v>2</v>
      </c>
      <c r="Q1155" s="71"/>
      <c r="R1155" s="71"/>
      <c r="S1155" s="71"/>
      <c r="T1155" s="71">
        <v>455047</v>
      </c>
      <c r="U1155" s="71">
        <v>8</v>
      </c>
    </row>
    <row r="1156" spans="1:21">
      <c r="A1156" s="69">
        <v>2019</v>
      </c>
      <c r="B1156" s="69" t="s">
        <v>227</v>
      </c>
      <c r="C1156" s="69" t="s">
        <v>228</v>
      </c>
      <c r="D1156" s="70" t="s">
        <v>283</v>
      </c>
      <c r="E1156" s="70" t="s">
        <v>284</v>
      </c>
      <c r="F1156" s="70" t="s">
        <v>662</v>
      </c>
      <c r="G1156" s="70" t="s">
        <v>122</v>
      </c>
      <c r="H1156" s="70" t="s">
        <v>123</v>
      </c>
      <c r="I1156" s="70" t="s">
        <v>124</v>
      </c>
      <c r="J1156" s="71">
        <v>11790</v>
      </c>
      <c r="K1156" s="71">
        <v>104</v>
      </c>
      <c r="L1156" s="71">
        <v>5</v>
      </c>
      <c r="M1156" s="71">
        <v>109</v>
      </c>
      <c r="N1156" s="69">
        <v>6</v>
      </c>
      <c r="O1156" s="71">
        <v>5</v>
      </c>
      <c r="P1156" s="71">
        <v>1</v>
      </c>
      <c r="Q1156" s="71"/>
      <c r="R1156" s="71"/>
      <c r="S1156" s="71"/>
      <c r="T1156" s="71">
        <v>255589</v>
      </c>
      <c r="U1156" s="71">
        <v>6</v>
      </c>
    </row>
    <row r="1157" spans="1:21">
      <c r="A1157" s="69">
        <v>2019</v>
      </c>
      <c r="B1157" s="69" t="s">
        <v>227</v>
      </c>
      <c r="C1157" s="69" t="s">
        <v>228</v>
      </c>
      <c r="D1157" s="72" t="s">
        <v>181</v>
      </c>
      <c r="E1157" s="70" t="s">
        <v>286</v>
      </c>
      <c r="F1157" s="70" t="s">
        <v>663</v>
      </c>
      <c r="G1157" s="70" t="s">
        <v>122</v>
      </c>
      <c r="H1157" s="70" t="s">
        <v>184</v>
      </c>
      <c r="I1157" s="70" t="s">
        <v>185</v>
      </c>
      <c r="J1157" s="71">
        <v>899101</v>
      </c>
      <c r="K1157" s="71">
        <v>743</v>
      </c>
      <c r="L1157" s="71">
        <v>551</v>
      </c>
      <c r="M1157" s="71">
        <v>1294</v>
      </c>
      <c r="N1157" s="69">
        <v>151</v>
      </c>
      <c r="O1157" s="71">
        <v>49</v>
      </c>
      <c r="P1157" s="71">
        <v>25</v>
      </c>
      <c r="Q1157" s="71"/>
      <c r="R1157" s="71"/>
      <c r="S1157" s="71"/>
      <c r="T1157" s="71">
        <v>2153242</v>
      </c>
      <c r="U1157" s="71">
        <v>74</v>
      </c>
    </row>
    <row r="1158" spans="1:21">
      <c r="A1158" s="69">
        <v>2019</v>
      </c>
      <c r="B1158" s="69" t="s">
        <v>227</v>
      </c>
      <c r="C1158" s="69" t="s">
        <v>228</v>
      </c>
      <c r="D1158" s="70" t="s">
        <v>288</v>
      </c>
      <c r="E1158" s="70" t="s">
        <v>289</v>
      </c>
      <c r="F1158" s="70" t="s">
        <v>574</v>
      </c>
      <c r="G1158" s="70" t="s">
        <v>122</v>
      </c>
      <c r="H1158" s="70" t="s">
        <v>161</v>
      </c>
      <c r="I1158" s="70" t="s">
        <v>130</v>
      </c>
      <c r="J1158" s="71">
        <v>423654</v>
      </c>
      <c r="K1158" s="71">
        <v>419</v>
      </c>
      <c r="L1158" s="71">
        <v>457</v>
      </c>
      <c r="M1158" s="71">
        <v>876</v>
      </c>
      <c r="N1158" s="69">
        <v>84</v>
      </c>
      <c r="O1158" s="71">
        <v>44</v>
      </c>
      <c r="P1158" s="71">
        <v>21</v>
      </c>
      <c r="Q1158" s="71"/>
      <c r="R1158" s="71"/>
      <c r="S1158" s="71"/>
      <c r="T1158" s="71">
        <v>1099398</v>
      </c>
      <c r="U1158" s="71">
        <v>65</v>
      </c>
    </row>
    <row r="1159" spans="1:21">
      <c r="A1159" s="69">
        <v>2019</v>
      </c>
      <c r="B1159" s="69" t="s">
        <v>227</v>
      </c>
      <c r="C1159" s="69" t="s">
        <v>228</v>
      </c>
      <c r="D1159" s="70" t="s">
        <v>508</v>
      </c>
      <c r="E1159" s="70" t="s">
        <v>509</v>
      </c>
      <c r="F1159" s="70" t="s">
        <v>510</v>
      </c>
      <c r="G1159" s="70" t="s">
        <v>122</v>
      </c>
      <c r="H1159" s="70" t="s">
        <v>123</v>
      </c>
      <c r="I1159" s="70" t="s">
        <v>124</v>
      </c>
      <c r="J1159" s="71">
        <v>83</v>
      </c>
      <c r="K1159" s="71">
        <v>25</v>
      </c>
      <c r="L1159" s="71">
        <v>13</v>
      </c>
      <c r="M1159" s="71">
        <v>38</v>
      </c>
      <c r="N1159" s="69"/>
      <c r="O1159" s="71">
        <v>1</v>
      </c>
      <c r="P1159" s="71"/>
      <c r="Q1159" s="71"/>
      <c r="R1159" s="71"/>
      <c r="S1159" s="71"/>
      <c r="T1159" s="71">
        <v>69397</v>
      </c>
      <c r="U1159" s="71">
        <v>1</v>
      </c>
    </row>
    <row r="1160" spans="1:21">
      <c r="A1160" s="69">
        <v>2019</v>
      </c>
      <c r="B1160" s="69" t="s">
        <v>227</v>
      </c>
      <c r="C1160" s="69" t="s">
        <v>228</v>
      </c>
      <c r="D1160" s="70" t="s">
        <v>186</v>
      </c>
      <c r="E1160" s="70" t="s">
        <v>291</v>
      </c>
      <c r="F1160" s="70" t="s">
        <v>664</v>
      </c>
      <c r="G1160" s="70" t="s">
        <v>122</v>
      </c>
      <c r="H1160" s="70" t="s">
        <v>189</v>
      </c>
      <c r="I1160" s="70" t="s">
        <v>169</v>
      </c>
      <c r="J1160" s="71">
        <v>101915</v>
      </c>
      <c r="K1160" s="71">
        <v>133</v>
      </c>
      <c r="L1160" s="71">
        <v>64</v>
      </c>
      <c r="M1160" s="71">
        <v>197</v>
      </c>
      <c r="N1160" s="69">
        <v>20</v>
      </c>
      <c r="O1160" s="71">
        <v>9</v>
      </c>
      <c r="P1160" s="71">
        <v>2</v>
      </c>
      <c r="Q1160" s="71"/>
      <c r="R1160" s="71"/>
      <c r="S1160" s="71"/>
      <c r="T1160" s="71">
        <v>340280</v>
      </c>
      <c r="U1160" s="71">
        <v>11</v>
      </c>
    </row>
    <row r="1161" spans="1:21">
      <c r="A1161" s="69">
        <v>2019</v>
      </c>
      <c r="B1161" s="69" t="s">
        <v>227</v>
      </c>
      <c r="C1161" s="69" t="s">
        <v>228</v>
      </c>
      <c r="D1161" s="70" t="s">
        <v>293</v>
      </c>
      <c r="E1161" s="70" t="s">
        <v>294</v>
      </c>
      <c r="F1161" s="70" t="s">
        <v>665</v>
      </c>
      <c r="G1161" s="70" t="s">
        <v>122</v>
      </c>
      <c r="H1161" s="70" t="s">
        <v>123</v>
      </c>
      <c r="I1161" s="70" t="s">
        <v>124</v>
      </c>
      <c r="J1161" s="71">
        <v>8494</v>
      </c>
      <c r="K1161" s="71">
        <v>47</v>
      </c>
      <c r="L1161" s="71">
        <v>71</v>
      </c>
      <c r="M1161" s="71">
        <v>118</v>
      </c>
      <c r="N1161" s="69">
        <v>3</v>
      </c>
      <c r="O1161" s="71">
        <v>3</v>
      </c>
      <c r="P1161" s="71"/>
      <c r="Q1161" s="71"/>
      <c r="R1161" s="71"/>
      <c r="S1161" s="71"/>
      <c r="T1161" s="71">
        <v>96205</v>
      </c>
      <c r="U1161" s="71">
        <v>3</v>
      </c>
    </row>
    <row r="1162" spans="1:21">
      <c r="A1162" s="69">
        <v>2019</v>
      </c>
      <c r="B1162" s="69" t="s">
        <v>296</v>
      </c>
      <c r="C1162" s="69" t="s">
        <v>297</v>
      </c>
      <c r="D1162" s="72" t="s">
        <v>126</v>
      </c>
      <c r="E1162" s="70" t="s">
        <v>500</v>
      </c>
      <c r="F1162" s="70" t="s">
        <v>666</v>
      </c>
      <c r="G1162" s="70" t="s">
        <v>122</v>
      </c>
      <c r="H1162" s="70" t="s">
        <v>129</v>
      </c>
      <c r="I1162" s="70" t="s">
        <v>130</v>
      </c>
      <c r="J1162" s="71">
        <v>9787</v>
      </c>
      <c r="K1162" s="71">
        <v>32</v>
      </c>
      <c r="L1162" s="71">
        <v>22</v>
      </c>
      <c r="M1162" s="71">
        <v>54</v>
      </c>
      <c r="N1162" s="69">
        <v>2</v>
      </c>
      <c r="O1162" s="71">
        <v>3</v>
      </c>
      <c r="P1162" s="71"/>
      <c r="Q1162" s="71"/>
      <c r="R1162" s="71"/>
      <c r="S1162" s="71"/>
      <c r="T1162" s="71">
        <v>43822</v>
      </c>
      <c r="U1162" s="71">
        <v>3</v>
      </c>
    </row>
    <row r="1163" spans="1:21">
      <c r="A1163" s="69">
        <v>2019</v>
      </c>
      <c r="B1163" s="69" t="s">
        <v>296</v>
      </c>
      <c r="C1163" s="69" t="s">
        <v>297</v>
      </c>
      <c r="D1163" s="70" t="s">
        <v>298</v>
      </c>
      <c r="E1163" s="70" t="s">
        <v>299</v>
      </c>
      <c r="F1163" s="70" t="s">
        <v>667</v>
      </c>
      <c r="G1163" s="70" t="s">
        <v>122</v>
      </c>
      <c r="H1163" s="70" t="s">
        <v>123</v>
      </c>
      <c r="I1163" s="70" t="s">
        <v>124</v>
      </c>
      <c r="J1163" s="71">
        <v>55261</v>
      </c>
      <c r="K1163" s="71">
        <v>65</v>
      </c>
      <c r="L1163" s="71">
        <v>100</v>
      </c>
      <c r="M1163" s="71">
        <v>165</v>
      </c>
      <c r="N1163" s="69">
        <v>23</v>
      </c>
      <c r="O1163" s="71">
        <v>7</v>
      </c>
      <c r="P1163" s="71">
        <v>7</v>
      </c>
      <c r="Q1163" s="71"/>
      <c r="R1163" s="71"/>
      <c r="S1163" s="71"/>
      <c r="T1163" s="71">
        <v>63484</v>
      </c>
      <c r="U1163" s="71">
        <v>14</v>
      </c>
    </row>
    <row r="1164" spans="1:21">
      <c r="A1164" s="69">
        <v>2019</v>
      </c>
      <c r="B1164" s="69" t="s">
        <v>296</v>
      </c>
      <c r="C1164" s="69" t="s">
        <v>297</v>
      </c>
      <c r="D1164" s="70" t="s">
        <v>200</v>
      </c>
      <c r="E1164" s="70" t="s">
        <v>301</v>
      </c>
      <c r="F1164" s="70" t="s">
        <v>668</v>
      </c>
      <c r="G1164" s="70" t="s">
        <v>122</v>
      </c>
      <c r="H1164" s="70" t="s">
        <v>123</v>
      </c>
      <c r="I1164" s="70" t="s">
        <v>124</v>
      </c>
      <c r="J1164" s="71">
        <v>13919</v>
      </c>
      <c r="K1164" s="71">
        <v>12</v>
      </c>
      <c r="L1164" s="71">
        <v>69</v>
      </c>
      <c r="M1164" s="71">
        <v>81</v>
      </c>
      <c r="N1164" s="69">
        <v>9</v>
      </c>
      <c r="O1164" s="71">
        <v>10</v>
      </c>
      <c r="P1164" s="71">
        <v>3</v>
      </c>
      <c r="Q1164" s="71"/>
      <c r="R1164" s="71"/>
      <c r="S1164" s="71"/>
      <c r="T1164" s="71">
        <v>56578</v>
      </c>
      <c r="U1164" s="71">
        <v>13</v>
      </c>
    </row>
    <row r="1165" spans="1:21">
      <c r="A1165" s="69">
        <v>2019</v>
      </c>
      <c r="B1165" s="69" t="s">
        <v>296</v>
      </c>
      <c r="C1165" s="69" t="s">
        <v>297</v>
      </c>
      <c r="D1165" s="70" t="s">
        <v>170</v>
      </c>
      <c r="E1165" s="70" t="s">
        <v>305</v>
      </c>
      <c r="F1165" s="70" t="s">
        <v>669</v>
      </c>
      <c r="G1165" s="70" t="s">
        <v>122</v>
      </c>
      <c r="H1165" s="70" t="s">
        <v>173</v>
      </c>
      <c r="I1165" s="70" t="s">
        <v>91</v>
      </c>
      <c r="J1165" s="71">
        <v>47350</v>
      </c>
      <c r="K1165" s="71">
        <v>13</v>
      </c>
      <c r="L1165" s="71">
        <v>94</v>
      </c>
      <c r="M1165" s="71">
        <v>107</v>
      </c>
      <c r="N1165" s="69">
        <v>20</v>
      </c>
      <c r="O1165" s="71">
        <v>3</v>
      </c>
      <c r="P1165" s="71">
        <v>3</v>
      </c>
      <c r="Q1165" s="71"/>
      <c r="R1165" s="71"/>
      <c r="S1165" s="71"/>
      <c r="T1165" s="71">
        <v>78940</v>
      </c>
      <c r="U1165" s="71">
        <v>6</v>
      </c>
    </row>
    <row r="1166" spans="1:21">
      <c r="A1166" s="69">
        <v>2019</v>
      </c>
      <c r="B1166" s="69" t="s">
        <v>296</v>
      </c>
      <c r="C1166" s="69" t="s">
        <v>297</v>
      </c>
      <c r="D1166" s="81" t="s">
        <v>177</v>
      </c>
      <c r="E1166" s="70" t="s">
        <v>486</v>
      </c>
      <c r="F1166" s="70" t="s">
        <v>487</v>
      </c>
      <c r="G1166" s="70" t="s">
        <v>122</v>
      </c>
      <c r="H1166" s="70" t="s">
        <v>180</v>
      </c>
      <c r="I1166" s="70" t="s">
        <v>91</v>
      </c>
      <c r="J1166" s="71">
        <v>37157</v>
      </c>
      <c r="K1166" s="71">
        <v>26</v>
      </c>
      <c r="L1166" s="71">
        <v>89</v>
      </c>
      <c r="M1166" s="71">
        <v>115</v>
      </c>
      <c r="N1166" s="69">
        <v>11</v>
      </c>
      <c r="O1166" s="71">
        <v>3</v>
      </c>
      <c r="P1166" s="71">
        <v>2</v>
      </c>
      <c r="Q1166" s="71"/>
      <c r="R1166" s="71"/>
      <c r="S1166" s="71"/>
      <c r="T1166" s="71">
        <v>62478</v>
      </c>
      <c r="U1166" s="71">
        <v>5</v>
      </c>
    </row>
    <row r="1167" spans="1:21">
      <c r="A1167" s="69">
        <v>2019</v>
      </c>
      <c r="B1167" s="69" t="s">
        <v>307</v>
      </c>
      <c r="C1167" s="69" t="s">
        <v>307</v>
      </c>
      <c r="D1167" s="70" t="s">
        <v>126</v>
      </c>
      <c r="E1167" s="70" t="s">
        <v>308</v>
      </c>
      <c r="F1167" s="70" t="s">
        <v>581</v>
      </c>
      <c r="G1167" s="70" t="s">
        <v>122</v>
      </c>
      <c r="H1167" s="70" t="s">
        <v>129</v>
      </c>
      <c r="I1167" s="70" t="s">
        <v>130</v>
      </c>
      <c r="J1167" s="71">
        <v>69459</v>
      </c>
      <c r="K1167" s="71">
        <v>126</v>
      </c>
      <c r="L1167" s="71">
        <v>102</v>
      </c>
      <c r="M1167" s="71">
        <v>228</v>
      </c>
      <c r="N1167" s="69">
        <v>21</v>
      </c>
      <c r="O1167" s="71">
        <v>14</v>
      </c>
      <c r="P1167" s="71">
        <v>7</v>
      </c>
      <c r="Q1167" s="71"/>
      <c r="R1167" s="71"/>
      <c r="S1167" s="71"/>
      <c r="T1167" s="71">
        <v>312633</v>
      </c>
      <c r="U1167" s="71">
        <v>21</v>
      </c>
    </row>
    <row r="1168" spans="1:21">
      <c r="A1168" s="69">
        <v>2019</v>
      </c>
      <c r="B1168" s="69" t="s">
        <v>307</v>
      </c>
      <c r="C1168" s="69" t="s">
        <v>307</v>
      </c>
      <c r="D1168" s="70" t="s">
        <v>310</v>
      </c>
      <c r="E1168" s="70" t="s">
        <v>311</v>
      </c>
      <c r="F1168" s="70" t="s">
        <v>670</v>
      </c>
      <c r="G1168" s="70" t="s">
        <v>122</v>
      </c>
      <c r="H1168" s="70" t="s">
        <v>123</v>
      </c>
      <c r="I1168" s="70" t="s">
        <v>124</v>
      </c>
      <c r="J1168" s="71">
        <v>3476</v>
      </c>
      <c r="K1168" s="71">
        <v>52</v>
      </c>
      <c r="L1168" s="71">
        <v>88</v>
      </c>
      <c r="M1168" s="71">
        <v>140</v>
      </c>
      <c r="N1168" s="69">
        <v>8</v>
      </c>
      <c r="O1168" s="71">
        <v>8</v>
      </c>
      <c r="P1168" s="71">
        <v>5</v>
      </c>
      <c r="Q1168" s="71">
        <v>1</v>
      </c>
      <c r="R1168" s="71"/>
      <c r="S1168" s="71"/>
      <c r="T1168" s="71">
        <v>132180</v>
      </c>
      <c r="U1168" s="71">
        <v>14</v>
      </c>
    </row>
    <row r="1169" spans="1:21">
      <c r="A1169" s="69">
        <v>2019</v>
      </c>
      <c r="B1169" s="69" t="s">
        <v>307</v>
      </c>
      <c r="C1169" s="69" t="s">
        <v>307</v>
      </c>
      <c r="D1169" s="70" t="s">
        <v>313</v>
      </c>
      <c r="E1169" s="70" t="s">
        <v>314</v>
      </c>
      <c r="F1169" s="70" t="s">
        <v>583</v>
      </c>
      <c r="G1169" s="70" t="s">
        <v>122</v>
      </c>
      <c r="H1169" s="70" t="s">
        <v>123</v>
      </c>
      <c r="I1169" s="70" t="s">
        <v>124</v>
      </c>
      <c r="J1169" s="71">
        <v>33423</v>
      </c>
      <c r="K1169" s="71">
        <v>134</v>
      </c>
      <c r="L1169" s="71">
        <v>38</v>
      </c>
      <c r="M1169" s="71">
        <v>172</v>
      </c>
      <c r="N1169" s="69">
        <v>20</v>
      </c>
      <c r="O1169" s="71">
        <v>10</v>
      </c>
      <c r="P1169" s="71">
        <v>9</v>
      </c>
      <c r="Q1169" s="71"/>
      <c r="R1169" s="71"/>
      <c r="S1169" s="71"/>
      <c r="T1169" s="71">
        <v>168506</v>
      </c>
      <c r="U1169" s="71">
        <v>19</v>
      </c>
    </row>
    <row r="1170" spans="1:21">
      <c r="A1170" s="69">
        <v>2019</v>
      </c>
      <c r="B1170" s="69" t="s">
        <v>307</v>
      </c>
      <c r="C1170" s="69" t="s">
        <v>307</v>
      </c>
      <c r="D1170" s="70" t="s">
        <v>316</v>
      </c>
      <c r="E1170" s="70" t="s">
        <v>317</v>
      </c>
      <c r="F1170" s="70" t="s">
        <v>584</v>
      </c>
      <c r="G1170" s="70" t="s">
        <v>122</v>
      </c>
      <c r="H1170" s="70" t="s">
        <v>319</v>
      </c>
      <c r="I1170" s="70" t="s">
        <v>88</v>
      </c>
      <c r="J1170" s="71">
        <v>198796</v>
      </c>
      <c r="K1170" s="71">
        <v>239</v>
      </c>
      <c r="L1170" s="71">
        <v>232</v>
      </c>
      <c r="M1170" s="71">
        <v>471</v>
      </c>
      <c r="N1170" s="69">
        <v>91</v>
      </c>
      <c r="O1170" s="71">
        <v>26</v>
      </c>
      <c r="P1170" s="71">
        <v>30</v>
      </c>
      <c r="Q1170" s="71">
        <v>6</v>
      </c>
      <c r="R1170" s="71"/>
      <c r="S1170" s="71"/>
      <c r="T1170" s="71">
        <v>886020</v>
      </c>
      <c r="U1170" s="71">
        <v>62</v>
      </c>
    </row>
    <row r="1171" spans="1:21">
      <c r="A1171" s="69">
        <v>2019</v>
      </c>
      <c r="B1171" s="69" t="s">
        <v>307</v>
      </c>
      <c r="C1171" s="69" t="s">
        <v>307</v>
      </c>
      <c r="D1171" s="70" t="s">
        <v>140</v>
      </c>
      <c r="E1171" s="70" t="s">
        <v>322</v>
      </c>
      <c r="F1171" s="70" t="s">
        <v>585</v>
      </c>
      <c r="G1171" s="70" t="s">
        <v>122</v>
      </c>
      <c r="H1171" s="70" t="s">
        <v>123</v>
      </c>
      <c r="I1171" s="70" t="s">
        <v>124</v>
      </c>
      <c r="J1171" s="71">
        <v>275415</v>
      </c>
      <c r="K1171" s="71">
        <v>164</v>
      </c>
      <c r="L1171" s="71">
        <v>229</v>
      </c>
      <c r="M1171" s="71">
        <v>393</v>
      </c>
      <c r="N1171" s="69">
        <v>64</v>
      </c>
      <c r="O1171" s="71">
        <v>36</v>
      </c>
      <c r="P1171" s="71">
        <v>26</v>
      </c>
      <c r="Q1171" s="71">
        <v>5</v>
      </c>
      <c r="R1171" s="71"/>
      <c r="S1171" s="71"/>
      <c r="T1171" s="71">
        <v>345064</v>
      </c>
      <c r="U1171" s="71">
        <v>67</v>
      </c>
    </row>
    <row r="1172" spans="1:21">
      <c r="A1172" s="69">
        <v>2019</v>
      </c>
      <c r="B1172" s="69" t="s">
        <v>307</v>
      </c>
      <c r="C1172" s="69" t="s">
        <v>307</v>
      </c>
      <c r="D1172" s="70" t="s">
        <v>249</v>
      </c>
      <c r="E1172" s="70" t="s">
        <v>324</v>
      </c>
      <c r="F1172" s="70" t="s">
        <v>671</v>
      </c>
      <c r="G1172" s="70" t="s">
        <v>122</v>
      </c>
      <c r="H1172" s="70" t="s">
        <v>208</v>
      </c>
      <c r="I1172" s="70" t="s">
        <v>185</v>
      </c>
      <c r="J1172" s="71">
        <v>4059</v>
      </c>
      <c r="K1172" s="71">
        <v>57</v>
      </c>
      <c r="L1172" s="71">
        <v>22</v>
      </c>
      <c r="M1172" s="71">
        <v>79</v>
      </c>
      <c r="N1172" s="69">
        <v>10</v>
      </c>
      <c r="O1172" s="71">
        <v>2</v>
      </c>
      <c r="P1172" s="71"/>
      <c r="Q1172" s="71"/>
      <c r="R1172" s="71"/>
      <c r="S1172" s="71"/>
      <c r="T1172" s="71">
        <v>132858</v>
      </c>
      <c r="U1172" s="71">
        <v>2</v>
      </c>
    </row>
    <row r="1173" spans="1:21">
      <c r="A1173" s="69">
        <v>2019</v>
      </c>
      <c r="B1173" s="69" t="s">
        <v>307</v>
      </c>
      <c r="C1173" s="69" t="s">
        <v>307</v>
      </c>
      <c r="D1173" s="70" t="s">
        <v>252</v>
      </c>
      <c r="E1173" s="70" t="s">
        <v>326</v>
      </c>
      <c r="F1173" s="70" t="s">
        <v>587</v>
      </c>
      <c r="G1173" s="70" t="s">
        <v>122</v>
      </c>
      <c r="H1173" s="70" t="s">
        <v>123</v>
      </c>
      <c r="I1173" s="70" t="s">
        <v>124</v>
      </c>
      <c r="J1173" s="71">
        <v>297040</v>
      </c>
      <c r="K1173" s="71">
        <v>162</v>
      </c>
      <c r="L1173" s="71">
        <v>170</v>
      </c>
      <c r="M1173" s="71">
        <v>332</v>
      </c>
      <c r="N1173" s="69">
        <v>44</v>
      </c>
      <c r="O1173" s="71">
        <v>17</v>
      </c>
      <c r="P1173" s="71">
        <v>22</v>
      </c>
      <c r="Q1173" s="71">
        <v>4</v>
      </c>
      <c r="R1173" s="71"/>
      <c r="S1173" s="71"/>
      <c r="T1173" s="71">
        <v>869104</v>
      </c>
      <c r="U1173" s="71">
        <v>43</v>
      </c>
    </row>
    <row r="1174" spans="1:21">
      <c r="A1174" s="69">
        <v>2019</v>
      </c>
      <c r="B1174" s="69" t="s">
        <v>307</v>
      </c>
      <c r="C1174" s="69" t="s">
        <v>307</v>
      </c>
      <c r="D1174" s="70" t="s">
        <v>328</v>
      </c>
      <c r="E1174" s="70" t="s">
        <v>329</v>
      </c>
      <c r="F1174" s="70" t="s">
        <v>672</v>
      </c>
      <c r="G1174" s="70" t="s">
        <v>122</v>
      </c>
      <c r="H1174" s="70" t="s">
        <v>123</v>
      </c>
      <c r="I1174" s="70" t="s">
        <v>124</v>
      </c>
      <c r="J1174" s="71">
        <v>298955</v>
      </c>
      <c r="K1174" s="71">
        <v>154</v>
      </c>
      <c r="L1174" s="71">
        <v>276</v>
      </c>
      <c r="M1174" s="71">
        <v>430</v>
      </c>
      <c r="N1174" s="69">
        <v>72</v>
      </c>
      <c r="O1174" s="71">
        <v>15</v>
      </c>
      <c r="P1174" s="71">
        <v>30</v>
      </c>
      <c r="Q1174" s="71">
        <v>1</v>
      </c>
      <c r="R1174" s="71"/>
      <c r="S1174" s="71"/>
      <c r="T1174" s="71">
        <v>499802</v>
      </c>
      <c r="U1174" s="71">
        <v>46</v>
      </c>
    </row>
    <row r="1175" spans="1:21">
      <c r="A1175" s="69">
        <v>2019</v>
      </c>
      <c r="B1175" s="69" t="s">
        <v>307</v>
      </c>
      <c r="C1175" s="69" t="s">
        <v>307</v>
      </c>
      <c r="D1175" s="70" t="s">
        <v>143</v>
      </c>
      <c r="E1175" s="70" t="s">
        <v>331</v>
      </c>
      <c r="F1175" s="70" t="s">
        <v>589</v>
      </c>
      <c r="G1175" s="70" t="s">
        <v>122</v>
      </c>
      <c r="H1175" s="70" t="s">
        <v>146</v>
      </c>
      <c r="I1175" s="70" t="s">
        <v>130</v>
      </c>
      <c r="J1175" s="71">
        <v>320651</v>
      </c>
      <c r="K1175" s="71">
        <v>187</v>
      </c>
      <c r="L1175" s="71">
        <v>259</v>
      </c>
      <c r="M1175" s="71">
        <v>446</v>
      </c>
      <c r="N1175" s="69"/>
      <c r="O1175" s="71">
        <v>19</v>
      </c>
      <c r="P1175" s="71">
        <v>16</v>
      </c>
      <c r="Q1175" s="71"/>
      <c r="R1175" s="71"/>
      <c r="S1175" s="71"/>
      <c r="T1175" s="71">
        <v>577315</v>
      </c>
      <c r="U1175" s="71">
        <v>35</v>
      </c>
    </row>
    <row r="1176" spans="1:21">
      <c r="A1176" s="69">
        <v>2019</v>
      </c>
      <c r="B1176" s="69" t="s">
        <v>307</v>
      </c>
      <c r="C1176" s="69" t="s">
        <v>307</v>
      </c>
      <c r="D1176" s="70" t="s">
        <v>150</v>
      </c>
      <c r="E1176" s="70" t="s">
        <v>335</v>
      </c>
      <c r="F1176" s="70" t="s">
        <v>673</v>
      </c>
      <c r="G1176" s="70" t="s">
        <v>122</v>
      </c>
      <c r="H1176" s="70" t="s">
        <v>153</v>
      </c>
      <c r="I1176" s="70" t="s">
        <v>154</v>
      </c>
      <c r="J1176" s="71">
        <v>28994</v>
      </c>
      <c r="K1176" s="71">
        <v>77</v>
      </c>
      <c r="L1176" s="71">
        <v>83</v>
      </c>
      <c r="M1176" s="71">
        <v>160</v>
      </c>
      <c r="N1176" s="69">
        <v>20</v>
      </c>
      <c r="O1176" s="71">
        <v>11</v>
      </c>
      <c r="P1176" s="71">
        <v>5</v>
      </c>
      <c r="Q1176" s="71"/>
      <c r="R1176" s="71"/>
      <c r="S1176" s="71"/>
      <c r="T1176" s="71">
        <v>180819</v>
      </c>
      <c r="U1176" s="71">
        <v>16</v>
      </c>
    </row>
    <row r="1177" spans="1:21">
      <c r="A1177" s="69">
        <v>2019</v>
      </c>
      <c r="B1177" s="69" t="s">
        <v>307</v>
      </c>
      <c r="C1177" s="69" t="s">
        <v>307</v>
      </c>
      <c r="D1177" s="70" t="s">
        <v>217</v>
      </c>
      <c r="E1177" s="70" t="s">
        <v>337</v>
      </c>
      <c r="F1177" s="70" t="s">
        <v>590</v>
      </c>
      <c r="G1177" s="70" t="s">
        <v>122</v>
      </c>
      <c r="H1177" s="70" t="s">
        <v>220</v>
      </c>
      <c r="I1177" s="70" t="s">
        <v>85</v>
      </c>
      <c r="J1177" s="71">
        <v>13330</v>
      </c>
      <c r="K1177" s="71">
        <v>66</v>
      </c>
      <c r="L1177" s="71">
        <v>42</v>
      </c>
      <c r="M1177" s="71">
        <v>108</v>
      </c>
      <c r="N1177" s="69">
        <v>8</v>
      </c>
      <c r="O1177" s="71">
        <v>7</v>
      </c>
      <c r="P1177" s="71">
        <v>2</v>
      </c>
      <c r="Q1177" s="71"/>
      <c r="R1177" s="71"/>
      <c r="S1177" s="71"/>
      <c r="T1177" s="71">
        <v>198528</v>
      </c>
      <c r="U1177" s="71">
        <v>9</v>
      </c>
    </row>
    <row r="1178" spans="1:21">
      <c r="A1178" s="69">
        <v>2019</v>
      </c>
      <c r="B1178" s="69" t="s">
        <v>307</v>
      </c>
      <c r="C1178" s="69" t="s">
        <v>307</v>
      </c>
      <c r="D1178" s="70" t="s">
        <v>170</v>
      </c>
      <c r="E1178" s="70" t="s">
        <v>339</v>
      </c>
      <c r="F1178" s="70" t="s">
        <v>339</v>
      </c>
      <c r="G1178" s="70" t="s">
        <v>122</v>
      </c>
      <c r="H1178" s="70" t="s">
        <v>173</v>
      </c>
      <c r="I1178" s="70" t="s">
        <v>91</v>
      </c>
      <c r="J1178" s="71">
        <v>232503</v>
      </c>
      <c r="K1178" s="71">
        <v>146</v>
      </c>
      <c r="L1178" s="71">
        <v>229</v>
      </c>
      <c r="M1178" s="71">
        <v>375</v>
      </c>
      <c r="N1178" s="69">
        <v>100</v>
      </c>
      <c r="O1178" s="71">
        <v>16</v>
      </c>
      <c r="P1178" s="71">
        <v>12</v>
      </c>
      <c r="Q1178" s="71"/>
      <c r="R1178" s="71"/>
      <c r="S1178" s="71"/>
      <c r="T1178" s="71">
        <v>552380</v>
      </c>
      <c r="U1178" s="71">
        <v>28</v>
      </c>
    </row>
    <row r="1179" spans="1:21">
      <c r="A1179" s="69">
        <v>2019</v>
      </c>
      <c r="B1179" s="69" t="s">
        <v>307</v>
      </c>
      <c r="C1179" s="69" t="s">
        <v>307</v>
      </c>
      <c r="D1179" s="70" t="s">
        <v>177</v>
      </c>
      <c r="E1179" s="70" t="s">
        <v>488</v>
      </c>
      <c r="F1179" s="70" t="s">
        <v>489</v>
      </c>
      <c r="G1179" s="70" t="s">
        <v>122</v>
      </c>
      <c r="H1179" s="70" t="s">
        <v>180</v>
      </c>
      <c r="I1179" s="70" t="s">
        <v>91</v>
      </c>
      <c r="J1179" s="71">
        <v>25451</v>
      </c>
      <c r="K1179" s="71">
        <v>71</v>
      </c>
      <c r="L1179" s="71">
        <v>37</v>
      </c>
      <c r="M1179" s="71">
        <v>108</v>
      </c>
      <c r="N1179" s="69">
        <v>17</v>
      </c>
      <c r="O1179" s="71">
        <v>8</v>
      </c>
      <c r="P1179" s="71">
        <v>4</v>
      </c>
      <c r="Q1179" s="71"/>
      <c r="R1179" s="71"/>
      <c r="S1179" s="71"/>
      <c r="T1179" s="71">
        <v>98801</v>
      </c>
      <c r="U1179" s="71">
        <v>12</v>
      </c>
    </row>
    <row r="1180" spans="1:21">
      <c r="A1180" s="69">
        <v>2019</v>
      </c>
      <c r="B1180" s="69" t="s">
        <v>307</v>
      </c>
      <c r="C1180" s="69" t="s">
        <v>307</v>
      </c>
      <c r="D1180" s="70" t="s">
        <v>186</v>
      </c>
      <c r="E1180" s="70" t="s">
        <v>674</v>
      </c>
      <c r="F1180" s="70" t="s">
        <v>675</v>
      </c>
      <c r="G1180" s="70" t="s">
        <v>122</v>
      </c>
      <c r="H1180" s="70" t="s">
        <v>189</v>
      </c>
      <c r="I1180" s="70" t="s">
        <v>169</v>
      </c>
      <c r="J1180" s="71">
        <v>8172</v>
      </c>
      <c r="K1180" s="71">
        <v>48</v>
      </c>
      <c r="L1180" s="71">
        <v>22</v>
      </c>
      <c r="M1180" s="71">
        <v>70</v>
      </c>
      <c r="N1180" s="69">
        <v>4</v>
      </c>
      <c r="O1180" s="71">
        <v>2</v>
      </c>
      <c r="P1180" s="71"/>
      <c r="Q1180" s="71"/>
      <c r="R1180" s="71"/>
      <c r="S1180" s="71"/>
      <c r="T1180" s="71">
        <v>29423</v>
      </c>
      <c r="U1180" s="71">
        <v>2</v>
      </c>
    </row>
    <row r="1181" spans="1:21">
      <c r="A1181" s="69">
        <v>2019</v>
      </c>
      <c r="B1181" s="69" t="s">
        <v>341</v>
      </c>
      <c r="C1181" s="69" t="s">
        <v>341</v>
      </c>
      <c r="D1181" s="70" t="s">
        <v>126</v>
      </c>
      <c r="E1181" s="70" t="s">
        <v>342</v>
      </c>
      <c r="F1181" s="70" t="s">
        <v>676</v>
      </c>
      <c r="G1181" s="70" t="s">
        <v>122</v>
      </c>
      <c r="H1181" s="70" t="s">
        <v>129</v>
      </c>
      <c r="I1181" s="70" t="s">
        <v>130</v>
      </c>
      <c r="J1181" s="71">
        <v>80799</v>
      </c>
      <c r="K1181" s="71">
        <v>26</v>
      </c>
      <c r="L1181" s="71">
        <v>114</v>
      </c>
      <c r="M1181" s="71">
        <v>140</v>
      </c>
      <c r="N1181" s="69">
        <v>14</v>
      </c>
      <c r="O1181" s="71">
        <v>11</v>
      </c>
      <c r="P1181" s="71">
        <v>8</v>
      </c>
      <c r="Q1181" s="71"/>
      <c r="R1181" s="71"/>
      <c r="S1181" s="71"/>
      <c r="T1181" s="71">
        <v>175768</v>
      </c>
      <c r="U1181" s="71">
        <v>19</v>
      </c>
    </row>
    <row r="1182" spans="1:21">
      <c r="A1182" s="69">
        <v>2019</v>
      </c>
      <c r="B1182" s="69" t="s">
        <v>341</v>
      </c>
      <c r="C1182" s="69" t="s">
        <v>341</v>
      </c>
      <c r="D1182" s="70" t="s">
        <v>344</v>
      </c>
      <c r="E1182" s="70" t="s">
        <v>345</v>
      </c>
      <c r="F1182" s="70" t="s">
        <v>592</v>
      </c>
      <c r="G1182" s="70" t="s">
        <v>122</v>
      </c>
      <c r="H1182" s="70" t="s">
        <v>123</v>
      </c>
      <c r="I1182" s="70" t="s">
        <v>124</v>
      </c>
      <c r="J1182" s="71">
        <v>43208</v>
      </c>
      <c r="K1182" s="71">
        <v>65</v>
      </c>
      <c r="L1182" s="71">
        <v>112</v>
      </c>
      <c r="M1182" s="71">
        <v>177</v>
      </c>
      <c r="N1182" s="69">
        <v>8</v>
      </c>
      <c r="O1182" s="71">
        <v>8</v>
      </c>
      <c r="P1182" s="71">
        <v>16</v>
      </c>
      <c r="Q1182" s="71"/>
      <c r="R1182" s="71"/>
      <c r="S1182" s="71"/>
      <c r="T1182" s="71">
        <v>106195</v>
      </c>
      <c r="U1182" s="71">
        <v>24</v>
      </c>
    </row>
    <row r="1183" spans="1:21">
      <c r="A1183" s="69">
        <v>2019</v>
      </c>
      <c r="B1183" s="69" t="s">
        <v>341</v>
      </c>
      <c r="C1183" s="69" t="s">
        <v>341</v>
      </c>
      <c r="D1183" s="70" t="s">
        <v>374</v>
      </c>
      <c r="E1183" s="70" t="s">
        <v>463</v>
      </c>
      <c r="F1183" s="70" t="s">
        <v>464</v>
      </c>
      <c r="G1183" s="70" t="s">
        <v>122</v>
      </c>
      <c r="H1183" s="70" t="s">
        <v>123</v>
      </c>
      <c r="I1183" s="70" t="s">
        <v>124</v>
      </c>
      <c r="J1183" s="71">
        <v>60964</v>
      </c>
      <c r="K1183" s="71">
        <v>37</v>
      </c>
      <c r="L1183" s="71">
        <v>57</v>
      </c>
      <c r="M1183" s="71">
        <v>94</v>
      </c>
      <c r="N1183" s="69">
        <v>14</v>
      </c>
      <c r="O1183" s="71">
        <v>6</v>
      </c>
      <c r="P1183" s="71">
        <v>8</v>
      </c>
      <c r="Q1183" s="71"/>
      <c r="R1183" s="71"/>
      <c r="S1183" s="71"/>
      <c r="T1183" s="71">
        <v>57124</v>
      </c>
      <c r="U1183" s="71">
        <v>14</v>
      </c>
    </row>
    <row r="1184" spans="1:21">
      <c r="A1184" s="69">
        <v>2019</v>
      </c>
      <c r="B1184" s="69" t="s">
        <v>341</v>
      </c>
      <c r="C1184" s="69" t="s">
        <v>341</v>
      </c>
      <c r="D1184" s="70" t="s">
        <v>197</v>
      </c>
      <c r="E1184" s="70" t="s">
        <v>347</v>
      </c>
      <c r="F1184" s="70" t="s">
        <v>593</v>
      </c>
      <c r="G1184" s="70" t="s">
        <v>122</v>
      </c>
      <c r="H1184" s="70" t="s">
        <v>123</v>
      </c>
      <c r="I1184" s="70" t="s">
        <v>124</v>
      </c>
      <c r="J1184" s="71">
        <v>6242</v>
      </c>
      <c r="K1184" s="71">
        <v>22</v>
      </c>
      <c r="L1184" s="71">
        <v>16</v>
      </c>
      <c r="M1184" s="71">
        <v>38</v>
      </c>
      <c r="N1184" s="69">
        <v>2</v>
      </c>
      <c r="O1184" s="71">
        <v>2</v>
      </c>
      <c r="P1184" s="71"/>
      <c r="Q1184" s="71"/>
      <c r="R1184" s="71"/>
      <c r="S1184" s="71"/>
      <c r="T1184" s="71">
        <v>21388</v>
      </c>
      <c r="U1184" s="71">
        <v>2</v>
      </c>
    </row>
    <row r="1185" spans="1:21">
      <c r="A1185" s="69">
        <v>2019</v>
      </c>
      <c r="B1185" s="69" t="s">
        <v>341</v>
      </c>
      <c r="C1185" s="69" t="s">
        <v>341</v>
      </c>
      <c r="D1185" s="70" t="s">
        <v>137</v>
      </c>
      <c r="E1185" s="70" t="s">
        <v>594</v>
      </c>
      <c r="F1185" s="70" t="s">
        <v>595</v>
      </c>
      <c r="G1185" s="70" t="s">
        <v>122</v>
      </c>
      <c r="H1185" s="70" t="s">
        <v>123</v>
      </c>
      <c r="I1185" s="70" t="s">
        <v>124</v>
      </c>
      <c r="J1185" s="71">
        <v>2116</v>
      </c>
      <c r="K1185" s="71">
        <v>39</v>
      </c>
      <c r="L1185" s="71">
        <v>5</v>
      </c>
      <c r="M1185" s="71">
        <v>44</v>
      </c>
      <c r="N1185" s="69"/>
      <c r="O1185" s="71">
        <v>2</v>
      </c>
      <c r="P1185" s="71">
        <v>2</v>
      </c>
      <c r="Q1185" s="71"/>
      <c r="R1185" s="71"/>
      <c r="S1185" s="71"/>
      <c r="T1185" s="71">
        <v>20119</v>
      </c>
      <c r="U1185" s="71">
        <v>4</v>
      </c>
    </row>
    <row r="1186" spans="1:21">
      <c r="A1186" s="69">
        <v>2019</v>
      </c>
      <c r="B1186" s="69" t="s">
        <v>341</v>
      </c>
      <c r="C1186" s="69" t="s">
        <v>341</v>
      </c>
      <c r="D1186" s="70" t="s">
        <v>349</v>
      </c>
      <c r="E1186" s="70" t="s">
        <v>350</v>
      </c>
      <c r="F1186" s="70" t="s">
        <v>596</v>
      </c>
      <c r="G1186" s="70" t="s">
        <v>122</v>
      </c>
      <c r="H1186" s="70" t="s">
        <v>123</v>
      </c>
      <c r="I1186" s="70" t="s">
        <v>124</v>
      </c>
      <c r="J1186" s="71">
        <v>67304</v>
      </c>
      <c r="K1186" s="71">
        <v>92</v>
      </c>
      <c r="L1186" s="71">
        <v>184</v>
      </c>
      <c r="M1186" s="71">
        <v>276</v>
      </c>
      <c r="N1186" s="69">
        <v>20</v>
      </c>
      <c r="O1186" s="71">
        <v>8</v>
      </c>
      <c r="P1186" s="71">
        <v>9</v>
      </c>
      <c r="Q1186" s="71"/>
      <c r="R1186" s="71"/>
      <c r="S1186" s="71"/>
      <c r="T1186" s="71">
        <v>226933</v>
      </c>
      <c r="U1186" s="71">
        <v>17</v>
      </c>
    </row>
    <row r="1187" spans="1:21">
      <c r="A1187" s="69">
        <v>2019</v>
      </c>
      <c r="B1187" s="69" t="s">
        <v>341</v>
      </c>
      <c r="C1187" s="69" t="s">
        <v>341</v>
      </c>
      <c r="D1187" s="70" t="s">
        <v>143</v>
      </c>
      <c r="E1187" s="70" t="s">
        <v>355</v>
      </c>
      <c r="F1187" s="70" t="s">
        <v>597</v>
      </c>
      <c r="G1187" s="70" t="s">
        <v>122</v>
      </c>
      <c r="H1187" s="70" t="s">
        <v>146</v>
      </c>
      <c r="I1187" s="70" t="s">
        <v>130</v>
      </c>
      <c r="J1187" s="71">
        <v>270960</v>
      </c>
      <c r="K1187" s="71">
        <v>56</v>
      </c>
      <c r="L1187" s="71">
        <v>245</v>
      </c>
      <c r="M1187" s="71">
        <v>301</v>
      </c>
      <c r="N1187" s="69">
        <v>38</v>
      </c>
      <c r="O1187" s="71">
        <v>19</v>
      </c>
      <c r="P1187" s="71">
        <v>11</v>
      </c>
      <c r="Q1187" s="71">
        <v>1</v>
      </c>
      <c r="R1187" s="71"/>
      <c r="S1187" s="71"/>
      <c r="T1187" s="71">
        <v>343902</v>
      </c>
      <c r="U1187" s="71">
        <v>31</v>
      </c>
    </row>
    <row r="1188" spans="1:21">
      <c r="A1188" s="69">
        <v>2019</v>
      </c>
      <c r="B1188" s="69" t="s">
        <v>341</v>
      </c>
      <c r="C1188" s="69" t="s">
        <v>341</v>
      </c>
      <c r="D1188" s="70" t="s">
        <v>260</v>
      </c>
      <c r="E1188" s="70" t="s">
        <v>511</v>
      </c>
      <c r="F1188" s="70" t="s">
        <v>598</v>
      </c>
      <c r="G1188" s="70" t="s">
        <v>122</v>
      </c>
      <c r="H1188" s="70" t="s">
        <v>123</v>
      </c>
      <c r="I1188" s="70" t="s">
        <v>124</v>
      </c>
      <c r="J1188" s="71">
        <v>123</v>
      </c>
      <c r="K1188" s="71">
        <v>16</v>
      </c>
      <c r="L1188" s="71">
        <v>2</v>
      </c>
      <c r="M1188" s="71">
        <v>18</v>
      </c>
      <c r="N1188" s="69"/>
      <c r="O1188" s="71">
        <v>1</v>
      </c>
      <c r="P1188" s="71"/>
      <c r="Q1188" s="71"/>
      <c r="R1188" s="71"/>
      <c r="S1188" s="71"/>
      <c r="T1188" s="71">
        <v>18545</v>
      </c>
      <c r="U1188" s="71">
        <v>1</v>
      </c>
    </row>
    <row r="1189" spans="1:21">
      <c r="A1189" s="69">
        <v>2019</v>
      </c>
      <c r="B1189" s="69" t="s">
        <v>341</v>
      </c>
      <c r="C1189" s="69" t="s">
        <v>341</v>
      </c>
      <c r="D1189" s="70" t="s">
        <v>150</v>
      </c>
      <c r="E1189" s="70" t="s">
        <v>359</v>
      </c>
      <c r="F1189" s="70" t="s">
        <v>677</v>
      </c>
      <c r="G1189" s="70" t="s">
        <v>122</v>
      </c>
      <c r="H1189" s="70" t="s">
        <v>153</v>
      </c>
      <c r="I1189" s="70" t="s">
        <v>154</v>
      </c>
      <c r="J1189" s="71">
        <v>47717</v>
      </c>
      <c r="K1189" s="71">
        <v>86</v>
      </c>
      <c r="L1189" s="71">
        <v>77</v>
      </c>
      <c r="M1189" s="71">
        <v>163</v>
      </c>
      <c r="N1189" s="69">
        <v>23</v>
      </c>
      <c r="O1189" s="71">
        <v>11</v>
      </c>
      <c r="P1189" s="71">
        <v>7</v>
      </c>
      <c r="Q1189" s="71"/>
      <c r="R1189" s="71"/>
      <c r="S1189" s="71"/>
      <c r="T1189" s="71">
        <v>143799</v>
      </c>
      <c r="U1189" s="71">
        <v>18</v>
      </c>
    </row>
    <row r="1190" spans="1:21">
      <c r="A1190" s="69">
        <v>2019</v>
      </c>
      <c r="B1190" s="69" t="s">
        <v>341</v>
      </c>
      <c r="C1190" s="69" t="s">
        <v>341</v>
      </c>
      <c r="D1190" s="70" t="s">
        <v>158</v>
      </c>
      <c r="E1190" s="70" t="s">
        <v>361</v>
      </c>
      <c r="F1190" s="70" t="s">
        <v>678</v>
      </c>
      <c r="G1190" s="70" t="s">
        <v>122</v>
      </c>
      <c r="H1190" s="70" t="s">
        <v>161</v>
      </c>
      <c r="I1190" s="70" t="s">
        <v>130</v>
      </c>
      <c r="J1190" s="71">
        <v>1890</v>
      </c>
      <c r="K1190" s="71">
        <v>6</v>
      </c>
      <c r="L1190" s="71">
        <v>9</v>
      </c>
      <c r="M1190" s="71">
        <v>15</v>
      </c>
      <c r="N1190" s="69">
        <v>2</v>
      </c>
      <c r="O1190" s="71">
        <v>1</v>
      </c>
      <c r="P1190" s="71"/>
      <c r="Q1190" s="71"/>
      <c r="R1190" s="71"/>
      <c r="S1190" s="71"/>
      <c r="T1190" s="71">
        <v>25994</v>
      </c>
      <c r="U1190" s="71">
        <v>1</v>
      </c>
    </row>
    <row r="1191" spans="1:21">
      <c r="A1191" s="69">
        <v>2019</v>
      </c>
      <c r="B1191" s="69" t="s">
        <v>341</v>
      </c>
      <c r="C1191" s="69" t="s">
        <v>341</v>
      </c>
      <c r="D1191" s="70" t="s">
        <v>217</v>
      </c>
      <c r="E1191" s="70" t="s">
        <v>679</v>
      </c>
      <c r="F1191" s="70" t="s">
        <v>680</v>
      </c>
      <c r="G1191" s="70" t="s">
        <v>122</v>
      </c>
      <c r="H1191" s="70" t="s">
        <v>220</v>
      </c>
      <c r="I1191" s="70" t="s">
        <v>85</v>
      </c>
      <c r="J1191" s="71">
        <v>704</v>
      </c>
      <c r="K1191" s="71">
        <v>21</v>
      </c>
      <c r="L1191" s="71">
        <v>4</v>
      </c>
      <c r="M1191" s="71">
        <v>25</v>
      </c>
      <c r="N1191" s="69"/>
      <c r="O1191" s="71">
        <v>1</v>
      </c>
      <c r="P1191" s="71"/>
      <c r="Q1191" s="71"/>
      <c r="R1191" s="71"/>
      <c r="S1191" s="71"/>
      <c r="T1191" s="71">
        <v>42275</v>
      </c>
      <c r="U1191" s="71">
        <v>1</v>
      </c>
    </row>
    <row r="1192" spans="1:21">
      <c r="A1192" s="69">
        <v>2019</v>
      </c>
      <c r="B1192" s="69" t="s">
        <v>341</v>
      </c>
      <c r="C1192" s="69" t="s">
        <v>341</v>
      </c>
      <c r="D1192" s="70" t="s">
        <v>170</v>
      </c>
      <c r="E1192" s="70" t="s">
        <v>366</v>
      </c>
      <c r="F1192" s="70" t="s">
        <v>366</v>
      </c>
      <c r="G1192" s="70" t="s">
        <v>122</v>
      </c>
      <c r="H1192" s="70" t="s">
        <v>173</v>
      </c>
      <c r="I1192" s="70" t="s">
        <v>91</v>
      </c>
      <c r="J1192" s="71">
        <v>79028</v>
      </c>
      <c r="K1192" s="71">
        <v>129</v>
      </c>
      <c r="L1192" s="71">
        <v>93</v>
      </c>
      <c r="M1192" s="71">
        <v>222</v>
      </c>
      <c r="N1192" s="69">
        <v>43</v>
      </c>
      <c r="O1192" s="71">
        <v>9</v>
      </c>
      <c r="P1192" s="71">
        <v>7</v>
      </c>
      <c r="Q1192" s="71"/>
      <c r="R1192" s="71"/>
      <c r="S1192" s="71"/>
      <c r="T1192" s="71">
        <v>233585</v>
      </c>
      <c r="U1192" s="71">
        <v>16</v>
      </c>
    </row>
    <row r="1193" spans="1:21">
      <c r="A1193" s="69">
        <v>2019</v>
      </c>
      <c r="B1193" s="69" t="s">
        <v>341</v>
      </c>
      <c r="C1193" s="69" t="s">
        <v>341</v>
      </c>
      <c r="D1193" s="70" t="s">
        <v>177</v>
      </c>
      <c r="E1193" s="70" t="s">
        <v>490</v>
      </c>
      <c r="F1193" s="70" t="s">
        <v>681</v>
      </c>
      <c r="G1193" s="70" t="s">
        <v>122</v>
      </c>
      <c r="H1193" s="70" t="s">
        <v>180</v>
      </c>
      <c r="I1193" s="70" t="s">
        <v>91</v>
      </c>
      <c r="J1193" s="71">
        <v>20993</v>
      </c>
      <c r="K1193" s="71">
        <v>46</v>
      </c>
      <c r="L1193" s="71">
        <v>70</v>
      </c>
      <c r="M1193" s="71">
        <v>116</v>
      </c>
      <c r="N1193" s="69">
        <v>15</v>
      </c>
      <c r="O1193" s="71">
        <v>4</v>
      </c>
      <c r="P1193" s="71">
        <v>5</v>
      </c>
      <c r="Q1193" s="71"/>
      <c r="R1193" s="71"/>
      <c r="S1193" s="71"/>
      <c r="T1193" s="71">
        <v>87389</v>
      </c>
      <c r="U1193" s="71">
        <v>9</v>
      </c>
    </row>
    <row r="1194" spans="1:21">
      <c r="A1194" s="69">
        <v>2019</v>
      </c>
      <c r="B1194" s="69" t="s">
        <v>341</v>
      </c>
      <c r="C1194" s="69" t="s">
        <v>341</v>
      </c>
      <c r="D1194" s="70" t="s">
        <v>368</v>
      </c>
      <c r="E1194" s="70" t="s">
        <v>369</v>
      </c>
      <c r="F1194" s="70" t="s">
        <v>682</v>
      </c>
      <c r="G1194" s="70" t="s">
        <v>122</v>
      </c>
      <c r="H1194" s="70" t="s">
        <v>123</v>
      </c>
      <c r="I1194" s="70" t="s">
        <v>124</v>
      </c>
      <c r="J1194" s="71"/>
      <c r="K1194" s="71">
        <v>188</v>
      </c>
      <c r="L1194" s="71">
        <v>83</v>
      </c>
      <c r="M1194" s="71">
        <v>271</v>
      </c>
      <c r="N1194" s="69">
        <v>17</v>
      </c>
      <c r="O1194" s="71">
        <v>8</v>
      </c>
      <c r="P1194" s="71">
        <v>6</v>
      </c>
      <c r="Q1194" s="71"/>
      <c r="R1194" s="71"/>
      <c r="S1194" s="71"/>
      <c r="T1194" s="71">
        <v>315276</v>
      </c>
      <c r="U1194" s="71">
        <v>14</v>
      </c>
    </row>
    <row r="1195" spans="1:21">
      <c r="A1195" s="69">
        <v>2019</v>
      </c>
      <c r="B1195" s="69" t="s">
        <v>371</v>
      </c>
      <c r="C1195" s="69" t="s">
        <v>371</v>
      </c>
      <c r="D1195" s="70" t="s">
        <v>126</v>
      </c>
      <c r="E1195" s="70" t="s">
        <v>372</v>
      </c>
      <c r="F1195" s="70" t="s">
        <v>602</v>
      </c>
      <c r="G1195" s="70" t="s">
        <v>122</v>
      </c>
      <c r="H1195" s="70" t="s">
        <v>129</v>
      </c>
      <c r="I1195" s="70" t="s">
        <v>130</v>
      </c>
      <c r="J1195" s="71">
        <v>73209</v>
      </c>
      <c r="K1195" s="71">
        <v>70</v>
      </c>
      <c r="L1195" s="71">
        <v>166</v>
      </c>
      <c r="M1195" s="71">
        <v>236</v>
      </c>
      <c r="N1195" s="69">
        <v>26</v>
      </c>
      <c r="O1195" s="71">
        <v>13</v>
      </c>
      <c r="P1195" s="71">
        <v>8</v>
      </c>
      <c r="Q1195" s="71"/>
      <c r="R1195" s="71"/>
      <c r="S1195" s="71"/>
      <c r="T1195" s="71">
        <v>372806</v>
      </c>
      <c r="U1195" s="71">
        <v>21</v>
      </c>
    </row>
    <row r="1196" spans="1:21">
      <c r="A1196" s="69">
        <v>2019</v>
      </c>
      <c r="B1196" s="69" t="s">
        <v>371</v>
      </c>
      <c r="C1196" s="69" t="s">
        <v>371</v>
      </c>
      <c r="D1196" s="70" t="s">
        <v>374</v>
      </c>
      <c r="E1196" s="70" t="s">
        <v>375</v>
      </c>
      <c r="F1196" s="70" t="s">
        <v>603</v>
      </c>
      <c r="G1196" s="70" t="s">
        <v>122</v>
      </c>
      <c r="H1196" s="70" t="s">
        <v>123</v>
      </c>
      <c r="I1196" s="70" t="s">
        <v>124</v>
      </c>
      <c r="J1196" s="71">
        <v>82281</v>
      </c>
      <c r="K1196" s="71">
        <v>52</v>
      </c>
      <c r="L1196" s="71">
        <v>154</v>
      </c>
      <c r="M1196" s="71">
        <v>206</v>
      </c>
      <c r="N1196" s="69">
        <v>31</v>
      </c>
      <c r="O1196" s="71">
        <v>17</v>
      </c>
      <c r="P1196" s="71">
        <v>9</v>
      </c>
      <c r="Q1196" s="71"/>
      <c r="R1196" s="71"/>
      <c r="S1196" s="71"/>
      <c r="T1196" s="71">
        <v>368775</v>
      </c>
      <c r="U1196" s="71">
        <v>26</v>
      </c>
    </row>
    <row r="1197" spans="1:21">
      <c r="A1197" s="69">
        <v>2019</v>
      </c>
      <c r="B1197" s="69" t="s">
        <v>371</v>
      </c>
      <c r="C1197" s="69" t="s">
        <v>371</v>
      </c>
      <c r="D1197" s="70" t="s">
        <v>310</v>
      </c>
      <c r="E1197" s="70" t="s">
        <v>377</v>
      </c>
      <c r="F1197" s="70" t="s">
        <v>670</v>
      </c>
      <c r="G1197" s="70" t="s">
        <v>122</v>
      </c>
      <c r="H1197" s="70" t="s">
        <v>123</v>
      </c>
      <c r="I1197" s="70" t="s">
        <v>124</v>
      </c>
      <c r="J1197" s="71">
        <v>542</v>
      </c>
      <c r="K1197" s="71">
        <v>9</v>
      </c>
      <c r="L1197" s="71">
        <v>16</v>
      </c>
      <c r="M1197" s="71">
        <v>25</v>
      </c>
      <c r="N1197" s="69">
        <v>3</v>
      </c>
      <c r="O1197" s="71">
        <v>2</v>
      </c>
      <c r="P1197" s="71"/>
      <c r="Q1197" s="71"/>
      <c r="R1197" s="71"/>
      <c r="S1197" s="71"/>
      <c r="T1197" s="71">
        <v>25824</v>
      </c>
      <c r="U1197" s="71">
        <v>2</v>
      </c>
    </row>
    <row r="1198" spans="1:21">
      <c r="A1198" s="69">
        <v>2019</v>
      </c>
      <c r="B1198" s="69" t="s">
        <v>371</v>
      </c>
      <c r="C1198" s="69" t="s">
        <v>371</v>
      </c>
      <c r="D1198" s="70" t="s">
        <v>379</v>
      </c>
      <c r="E1198" s="70" t="s">
        <v>380</v>
      </c>
      <c r="F1198" s="70" t="s">
        <v>605</v>
      </c>
      <c r="G1198" s="70" t="s">
        <v>122</v>
      </c>
      <c r="H1198" s="70" t="s">
        <v>123</v>
      </c>
      <c r="I1198" s="70" t="s">
        <v>124</v>
      </c>
      <c r="J1198" s="71">
        <v>5412</v>
      </c>
      <c r="K1198" s="71">
        <v>45</v>
      </c>
      <c r="L1198" s="71">
        <v>70</v>
      </c>
      <c r="M1198" s="71">
        <v>115</v>
      </c>
      <c r="N1198" s="69">
        <v>1</v>
      </c>
      <c r="O1198" s="71">
        <v>6</v>
      </c>
      <c r="P1198" s="71">
        <v>1</v>
      </c>
      <c r="Q1198" s="71"/>
      <c r="R1198" s="71"/>
      <c r="S1198" s="71"/>
      <c r="T1198" s="71">
        <v>170565</v>
      </c>
      <c r="U1198" s="71">
        <v>7</v>
      </c>
    </row>
    <row r="1199" spans="1:21">
      <c r="A1199" s="69">
        <v>2019</v>
      </c>
      <c r="B1199" s="69" t="s">
        <v>371</v>
      </c>
      <c r="C1199" s="69" t="s">
        <v>371</v>
      </c>
      <c r="D1199" s="70" t="s">
        <v>134</v>
      </c>
      <c r="E1199" s="70" t="s">
        <v>382</v>
      </c>
      <c r="F1199" s="70" t="s">
        <v>683</v>
      </c>
      <c r="G1199" s="70" t="s">
        <v>122</v>
      </c>
      <c r="H1199" s="70" t="s">
        <v>123</v>
      </c>
      <c r="I1199" s="70" t="s">
        <v>124</v>
      </c>
      <c r="J1199" s="71">
        <v>1534</v>
      </c>
      <c r="K1199" s="71">
        <v>31</v>
      </c>
      <c r="L1199" s="71">
        <v>32</v>
      </c>
      <c r="M1199" s="71">
        <v>63</v>
      </c>
      <c r="N1199" s="69"/>
      <c r="O1199" s="71">
        <v>2</v>
      </c>
      <c r="P1199" s="71"/>
      <c r="Q1199" s="71"/>
      <c r="R1199" s="71"/>
      <c r="S1199" s="71"/>
      <c r="T1199" s="71">
        <v>88249</v>
      </c>
      <c r="U1199" s="71">
        <v>2</v>
      </c>
    </row>
    <row r="1200" spans="1:21">
      <c r="A1200" s="69">
        <v>2019</v>
      </c>
      <c r="B1200" s="69" t="s">
        <v>371</v>
      </c>
      <c r="C1200" s="69" t="s">
        <v>371</v>
      </c>
      <c r="D1200" s="70" t="s">
        <v>137</v>
      </c>
      <c r="E1200" s="70" t="s">
        <v>384</v>
      </c>
      <c r="F1200" s="70" t="s">
        <v>607</v>
      </c>
      <c r="G1200" s="70" t="s">
        <v>122</v>
      </c>
      <c r="H1200" s="70" t="s">
        <v>123</v>
      </c>
      <c r="I1200" s="70" t="s">
        <v>124</v>
      </c>
      <c r="J1200" s="71">
        <v>227631</v>
      </c>
      <c r="K1200" s="71">
        <v>102</v>
      </c>
      <c r="L1200" s="71">
        <v>187</v>
      </c>
      <c r="M1200" s="71">
        <v>289</v>
      </c>
      <c r="N1200" s="69">
        <v>28</v>
      </c>
      <c r="O1200" s="71">
        <v>11</v>
      </c>
      <c r="P1200" s="71">
        <v>11</v>
      </c>
      <c r="Q1200" s="71">
        <v>15</v>
      </c>
      <c r="R1200" s="71"/>
      <c r="S1200" s="71"/>
      <c r="T1200" s="71">
        <v>427050</v>
      </c>
      <c r="U1200" s="71">
        <v>37</v>
      </c>
    </row>
    <row r="1201" spans="1:21">
      <c r="A1201" s="69">
        <v>2019</v>
      </c>
      <c r="B1201" s="69" t="s">
        <v>371</v>
      </c>
      <c r="C1201" s="69" t="s">
        <v>371</v>
      </c>
      <c r="D1201" s="70" t="s">
        <v>249</v>
      </c>
      <c r="E1201" s="70" t="s">
        <v>386</v>
      </c>
      <c r="F1201" s="70" t="s">
        <v>608</v>
      </c>
      <c r="G1201" s="70" t="s">
        <v>122</v>
      </c>
      <c r="H1201" s="70" t="s">
        <v>208</v>
      </c>
      <c r="I1201" s="70" t="s">
        <v>185</v>
      </c>
      <c r="J1201" s="71">
        <v>86775</v>
      </c>
      <c r="K1201" s="71">
        <v>130</v>
      </c>
      <c r="L1201" s="71">
        <v>353</v>
      </c>
      <c r="M1201" s="71">
        <v>483</v>
      </c>
      <c r="N1201" s="69">
        <v>56</v>
      </c>
      <c r="O1201" s="71">
        <v>19</v>
      </c>
      <c r="P1201" s="71">
        <v>13</v>
      </c>
      <c r="Q1201" s="71"/>
      <c r="R1201" s="71"/>
      <c r="S1201" s="71"/>
      <c r="T1201" s="71">
        <v>499862</v>
      </c>
      <c r="U1201" s="71">
        <v>32</v>
      </c>
    </row>
    <row r="1202" spans="1:21">
      <c r="A1202" s="69">
        <v>2019</v>
      </c>
      <c r="B1202" s="69" t="s">
        <v>371</v>
      </c>
      <c r="C1202" s="69" t="s">
        <v>371</v>
      </c>
      <c r="D1202" s="70" t="s">
        <v>388</v>
      </c>
      <c r="E1202" s="70" t="s">
        <v>389</v>
      </c>
      <c r="F1202" s="70" t="s">
        <v>609</v>
      </c>
      <c r="G1202" s="70" t="s">
        <v>122</v>
      </c>
      <c r="H1202" s="70" t="s">
        <v>123</v>
      </c>
      <c r="I1202" s="70" t="s">
        <v>124</v>
      </c>
      <c r="J1202" s="71">
        <v>771</v>
      </c>
      <c r="K1202" s="71">
        <v>14</v>
      </c>
      <c r="L1202" s="71">
        <v>18</v>
      </c>
      <c r="M1202" s="71">
        <v>32</v>
      </c>
      <c r="N1202" s="69">
        <v>0</v>
      </c>
      <c r="O1202" s="71">
        <v>1</v>
      </c>
      <c r="P1202" s="71">
        <v>2</v>
      </c>
      <c r="Q1202" s="71"/>
      <c r="R1202" s="71"/>
      <c r="S1202" s="71"/>
      <c r="T1202" s="71">
        <v>32088</v>
      </c>
      <c r="U1202" s="71">
        <v>3</v>
      </c>
    </row>
    <row r="1203" spans="1:21">
      <c r="A1203" s="69">
        <v>2019</v>
      </c>
      <c r="B1203" s="69" t="s">
        <v>371</v>
      </c>
      <c r="C1203" s="69" t="s">
        <v>371</v>
      </c>
      <c r="D1203" s="70" t="s">
        <v>391</v>
      </c>
      <c r="E1203" s="70" t="s">
        <v>392</v>
      </c>
      <c r="F1203" s="70" t="s">
        <v>610</v>
      </c>
      <c r="G1203" s="70" t="s">
        <v>122</v>
      </c>
      <c r="H1203" s="70" t="s">
        <v>123</v>
      </c>
      <c r="I1203" s="70" t="s">
        <v>124</v>
      </c>
      <c r="J1203" s="71">
        <v>14095</v>
      </c>
      <c r="K1203" s="71">
        <v>48</v>
      </c>
      <c r="L1203" s="71">
        <v>134</v>
      </c>
      <c r="M1203" s="71">
        <v>182</v>
      </c>
      <c r="N1203" s="69">
        <v>13</v>
      </c>
      <c r="O1203" s="71">
        <v>4</v>
      </c>
      <c r="P1203" s="71">
        <v>9</v>
      </c>
      <c r="Q1203" s="71"/>
      <c r="R1203" s="71"/>
      <c r="S1203" s="71"/>
      <c r="T1203" s="71">
        <v>216507</v>
      </c>
      <c r="U1203" s="71">
        <v>13</v>
      </c>
    </row>
    <row r="1204" spans="1:21">
      <c r="A1204" s="69">
        <v>2019</v>
      </c>
      <c r="B1204" s="69" t="s">
        <v>371</v>
      </c>
      <c r="C1204" s="69" t="s">
        <v>371</v>
      </c>
      <c r="D1204" s="70" t="s">
        <v>143</v>
      </c>
      <c r="E1204" s="70" t="s">
        <v>394</v>
      </c>
      <c r="F1204" s="70" t="s">
        <v>611</v>
      </c>
      <c r="G1204" s="70" t="s">
        <v>122</v>
      </c>
      <c r="H1204" s="70" t="s">
        <v>146</v>
      </c>
      <c r="I1204" s="70" t="s">
        <v>130</v>
      </c>
      <c r="J1204" s="71">
        <v>358471</v>
      </c>
      <c r="K1204" s="71">
        <v>86</v>
      </c>
      <c r="L1204" s="71">
        <v>261</v>
      </c>
      <c r="M1204" s="71">
        <v>347</v>
      </c>
      <c r="N1204" s="69">
        <v>59</v>
      </c>
      <c r="O1204" s="71">
        <v>34</v>
      </c>
      <c r="P1204" s="71">
        <v>24</v>
      </c>
      <c r="Q1204" s="71"/>
      <c r="R1204" s="71"/>
      <c r="S1204" s="71"/>
      <c r="T1204" s="71">
        <v>542</v>
      </c>
      <c r="U1204" s="71">
        <v>58</v>
      </c>
    </row>
    <row r="1205" spans="1:21">
      <c r="A1205" s="69">
        <v>2019</v>
      </c>
      <c r="B1205" s="69" t="s">
        <v>371</v>
      </c>
      <c r="C1205" s="69" t="s">
        <v>371</v>
      </c>
      <c r="D1205" s="70" t="s">
        <v>260</v>
      </c>
      <c r="E1205" s="70" t="s">
        <v>396</v>
      </c>
      <c r="F1205" s="70" t="s">
        <v>612</v>
      </c>
      <c r="G1205" s="70" t="s">
        <v>122</v>
      </c>
      <c r="H1205" s="70" t="s">
        <v>123</v>
      </c>
      <c r="I1205" s="70" t="s">
        <v>124</v>
      </c>
      <c r="J1205" s="71">
        <v>1036</v>
      </c>
      <c r="K1205" s="71">
        <v>73</v>
      </c>
      <c r="L1205" s="71">
        <v>45</v>
      </c>
      <c r="M1205" s="71">
        <v>118</v>
      </c>
      <c r="N1205" s="69"/>
      <c r="O1205" s="71">
        <v>2</v>
      </c>
      <c r="P1205" s="71"/>
      <c r="Q1205" s="71"/>
      <c r="R1205" s="71"/>
      <c r="S1205" s="71"/>
      <c r="T1205" s="71">
        <v>353164</v>
      </c>
      <c r="U1205" s="71">
        <v>2</v>
      </c>
    </row>
    <row r="1206" spans="1:21">
      <c r="A1206" s="69">
        <v>2019</v>
      </c>
      <c r="B1206" s="69" t="s">
        <v>371</v>
      </c>
      <c r="C1206" s="69" t="s">
        <v>371</v>
      </c>
      <c r="D1206" s="70" t="s">
        <v>150</v>
      </c>
      <c r="E1206" s="70" t="s">
        <v>400</v>
      </c>
      <c r="F1206" s="70" t="s">
        <v>540</v>
      </c>
      <c r="G1206" s="70" t="s">
        <v>122</v>
      </c>
      <c r="H1206" s="70" t="s">
        <v>153</v>
      </c>
      <c r="I1206" s="70" t="s">
        <v>154</v>
      </c>
      <c r="J1206" s="71">
        <v>36539</v>
      </c>
      <c r="K1206" s="71">
        <v>36</v>
      </c>
      <c r="L1206" s="71">
        <v>118</v>
      </c>
      <c r="M1206" s="71">
        <v>154</v>
      </c>
      <c r="N1206" s="69">
        <v>15</v>
      </c>
      <c r="O1206" s="71">
        <v>10</v>
      </c>
      <c r="P1206" s="71">
        <v>5</v>
      </c>
      <c r="Q1206" s="71"/>
      <c r="R1206" s="71"/>
      <c r="S1206" s="71"/>
      <c r="T1206" s="71">
        <v>120842</v>
      </c>
      <c r="U1206" s="71">
        <v>15</v>
      </c>
    </row>
    <row r="1207" spans="1:21">
      <c r="A1207" s="69">
        <v>2019</v>
      </c>
      <c r="B1207" s="69" t="s">
        <v>371</v>
      </c>
      <c r="C1207" s="69" t="s">
        <v>371</v>
      </c>
      <c r="D1207" s="70" t="s">
        <v>158</v>
      </c>
      <c r="E1207" s="70" t="s">
        <v>402</v>
      </c>
      <c r="F1207" s="70" t="s">
        <v>613</v>
      </c>
      <c r="G1207" s="70" t="s">
        <v>122</v>
      </c>
      <c r="H1207" s="70" t="s">
        <v>161</v>
      </c>
      <c r="I1207" s="70" t="s">
        <v>130</v>
      </c>
      <c r="J1207" s="71">
        <v>406914</v>
      </c>
      <c r="K1207" s="71">
        <v>305</v>
      </c>
      <c r="L1207" s="71">
        <v>732</v>
      </c>
      <c r="M1207" s="71">
        <v>1037</v>
      </c>
      <c r="N1207" s="69">
        <v>101</v>
      </c>
      <c r="O1207" s="71">
        <v>44</v>
      </c>
      <c r="P1207" s="71">
        <v>44</v>
      </c>
      <c r="Q1207" s="71"/>
      <c r="R1207" s="71"/>
      <c r="S1207" s="71"/>
      <c r="T1207" s="71">
        <v>1033330</v>
      </c>
      <c r="U1207" s="71">
        <v>88</v>
      </c>
    </row>
    <row r="1208" spans="1:21">
      <c r="A1208" s="69">
        <v>2019</v>
      </c>
      <c r="B1208" s="69" t="s">
        <v>371</v>
      </c>
      <c r="C1208" s="69" t="s">
        <v>371</v>
      </c>
      <c r="D1208" s="70" t="s">
        <v>217</v>
      </c>
      <c r="E1208" s="70" t="s">
        <v>513</v>
      </c>
      <c r="F1208" s="70" t="s">
        <v>684</v>
      </c>
      <c r="G1208" s="70" t="s">
        <v>122</v>
      </c>
      <c r="H1208" s="70" t="s">
        <v>220</v>
      </c>
      <c r="I1208" s="70" t="s">
        <v>85</v>
      </c>
      <c r="J1208" s="71">
        <v>5705</v>
      </c>
      <c r="K1208" s="71">
        <v>28</v>
      </c>
      <c r="L1208" s="71">
        <v>25</v>
      </c>
      <c r="M1208" s="71">
        <v>53</v>
      </c>
      <c r="N1208" s="69">
        <v>3</v>
      </c>
      <c r="O1208" s="71">
        <v>3</v>
      </c>
      <c r="P1208" s="71">
        <v>2</v>
      </c>
      <c r="Q1208" s="71"/>
      <c r="R1208" s="71"/>
      <c r="S1208" s="71"/>
      <c r="T1208" s="71">
        <v>184082</v>
      </c>
      <c r="U1208" s="71">
        <v>5</v>
      </c>
    </row>
    <row r="1209" spans="1:21">
      <c r="A1209" s="69">
        <v>2019</v>
      </c>
      <c r="B1209" s="69" t="s">
        <v>371</v>
      </c>
      <c r="C1209" s="69" t="s">
        <v>371</v>
      </c>
      <c r="D1209" s="70" t="s">
        <v>363</v>
      </c>
      <c r="E1209" s="70" t="s">
        <v>404</v>
      </c>
      <c r="F1209" s="70" t="s">
        <v>614</v>
      </c>
      <c r="G1209" s="70" t="s">
        <v>122</v>
      </c>
      <c r="H1209" s="70" t="s">
        <v>123</v>
      </c>
      <c r="I1209" s="70" t="s">
        <v>124</v>
      </c>
      <c r="J1209" s="71">
        <v>22943</v>
      </c>
      <c r="K1209" s="71">
        <v>45</v>
      </c>
      <c r="L1209" s="71">
        <v>98</v>
      </c>
      <c r="M1209" s="71">
        <v>143</v>
      </c>
      <c r="N1209" s="69">
        <v>15</v>
      </c>
      <c r="O1209" s="71">
        <v>8</v>
      </c>
      <c r="P1209" s="71"/>
      <c r="Q1209" s="71"/>
      <c r="R1209" s="71"/>
      <c r="S1209" s="71"/>
      <c r="T1209" s="71">
        <v>230294</v>
      </c>
      <c r="U1209" s="71">
        <v>8</v>
      </c>
    </row>
    <row r="1210" spans="1:21">
      <c r="A1210" s="69">
        <v>2019</v>
      </c>
      <c r="B1210" s="69" t="s">
        <v>371</v>
      </c>
      <c r="C1210" s="69" t="s">
        <v>371</v>
      </c>
      <c r="D1210" s="70" t="s">
        <v>228</v>
      </c>
      <c r="E1210" s="70" t="s">
        <v>406</v>
      </c>
      <c r="F1210" s="70" t="s">
        <v>615</v>
      </c>
      <c r="G1210" s="70" t="s">
        <v>122</v>
      </c>
      <c r="H1210" s="70" t="s">
        <v>123</v>
      </c>
      <c r="I1210" s="70" t="s">
        <v>124</v>
      </c>
      <c r="J1210" s="71">
        <v>1430</v>
      </c>
      <c r="K1210" s="71">
        <v>10</v>
      </c>
      <c r="L1210" s="71">
        <v>42</v>
      </c>
      <c r="M1210" s="71">
        <v>52</v>
      </c>
      <c r="N1210" s="69">
        <v>2</v>
      </c>
      <c r="O1210" s="71">
        <v>2</v>
      </c>
      <c r="P1210" s="71"/>
      <c r="Q1210" s="71">
        <v>2</v>
      </c>
      <c r="R1210" s="71"/>
      <c r="S1210" s="71"/>
      <c r="T1210" s="71">
        <v>57674</v>
      </c>
      <c r="U1210" s="71">
        <v>4</v>
      </c>
    </row>
    <row r="1211" spans="1:21">
      <c r="A1211" s="69">
        <v>2019</v>
      </c>
      <c r="B1211" s="69" t="s">
        <v>371</v>
      </c>
      <c r="C1211" s="69" t="s">
        <v>371</v>
      </c>
      <c r="D1211" s="70" t="s">
        <v>271</v>
      </c>
      <c r="E1211" s="70" t="s">
        <v>408</v>
      </c>
      <c r="F1211" s="70" t="s">
        <v>616</v>
      </c>
      <c r="G1211" s="70" t="s">
        <v>122</v>
      </c>
      <c r="H1211" s="70" t="s">
        <v>123</v>
      </c>
      <c r="I1211" s="70" t="s">
        <v>124</v>
      </c>
      <c r="J1211" s="71">
        <v>203</v>
      </c>
      <c r="K1211" s="71">
        <v>28</v>
      </c>
      <c r="L1211" s="71">
        <v>1</v>
      </c>
      <c r="M1211" s="71">
        <v>29</v>
      </c>
      <c r="N1211" s="69"/>
      <c r="O1211" s="71">
        <v>1</v>
      </c>
      <c r="P1211" s="71"/>
      <c r="Q1211" s="71"/>
      <c r="R1211" s="71"/>
      <c r="S1211" s="71"/>
      <c r="T1211" s="71">
        <v>116931</v>
      </c>
      <c r="U1211" s="71">
        <v>1</v>
      </c>
    </row>
    <row r="1212" spans="1:21">
      <c r="A1212" s="69">
        <v>2019</v>
      </c>
      <c r="B1212" s="69" t="s">
        <v>371</v>
      </c>
      <c r="C1212" s="69" t="s">
        <v>371</v>
      </c>
      <c r="D1212" s="70" t="s">
        <v>410</v>
      </c>
      <c r="E1212" s="70" t="s">
        <v>411</v>
      </c>
      <c r="F1212" s="70" t="s">
        <v>685</v>
      </c>
      <c r="G1212" s="70" t="s">
        <v>122</v>
      </c>
      <c r="H1212" s="70" t="s">
        <v>123</v>
      </c>
      <c r="I1212" s="70" t="s">
        <v>124</v>
      </c>
      <c r="J1212" s="71">
        <v>176386</v>
      </c>
      <c r="K1212" s="71">
        <v>143</v>
      </c>
      <c r="L1212" s="71">
        <v>207</v>
      </c>
      <c r="M1212" s="71">
        <v>350</v>
      </c>
      <c r="N1212" s="69">
        <v>38</v>
      </c>
      <c r="O1212" s="71">
        <v>7</v>
      </c>
      <c r="P1212" s="71">
        <v>30</v>
      </c>
      <c r="Q1212" s="71"/>
      <c r="R1212" s="71"/>
      <c r="S1212" s="71"/>
      <c r="T1212" s="71">
        <v>335666</v>
      </c>
      <c r="U1212" s="71">
        <v>37</v>
      </c>
    </row>
    <row r="1213" spans="1:21">
      <c r="A1213" s="69">
        <v>2019</v>
      </c>
      <c r="B1213" s="69" t="s">
        <v>371</v>
      </c>
      <c r="C1213" s="69" t="s">
        <v>371</v>
      </c>
      <c r="D1213" s="70" t="s">
        <v>170</v>
      </c>
      <c r="E1213" s="70" t="s">
        <v>415</v>
      </c>
      <c r="F1213" s="70" t="s">
        <v>415</v>
      </c>
      <c r="G1213" s="70" t="s">
        <v>122</v>
      </c>
      <c r="H1213" s="70" t="s">
        <v>173</v>
      </c>
      <c r="I1213" s="70" t="s">
        <v>91</v>
      </c>
      <c r="J1213" s="71">
        <v>219924</v>
      </c>
      <c r="K1213" s="71">
        <v>152</v>
      </c>
      <c r="L1213" s="71">
        <v>259</v>
      </c>
      <c r="M1213" s="71">
        <v>411</v>
      </c>
      <c r="N1213" s="69">
        <v>71</v>
      </c>
      <c r="O1213" s="71">
        <v>23</v>
      </c>
      <c r="P1213" s="71">
        <v>11</v>
      </c>
      <c r="Q1213" s="71"/>
      <c r="R1213" s="71"/>
      <c r="S1213" s="71"/>
      <c r="T1213" s="71">
        <v>660091</v>
      </c>
      <c r="U1213" s="71">
        <v>34</v>
      </c>
    </row>
    <row r="1214" spans="1:21">
      <c r="A1214" s="69">
        <v>2019</v>
      </c>
      <c r="B1214" s="69" t="s">
        <v>371</v>
      </c>
      <c r="C1214" s="69" t="s">
        <v>371</v>
      </c>
      <c r="D1214" s="70" t="s">
        <v>492</v>
      </c>
      <c r="E1214" s="70" t="s">
        <v>493</v>
      </c>
      <c r="F1214" s="70" t="s">
        <v>618</v>
      </c>
      <c r="G1214" s="70" t="s">
        <v>122</v>
      </c>
      <c r="H1214" s="70" t="s">
        <v>123</v>
      </c>
      <c r="I1214" s="70" t="s">
        <v>124</v>
      </c>
      <c r="J1214" s="71">
        <v>4050</v>
      </c>
      <c r="K1214" s="71">
        <v>21</v>
      </c>
      <c r="L1214" s="71">
        <v>86</v>
      </c>
      <c r="M1214" s="71">
        <v>107</v>
      </c>
      <c r="N1214" s="69">
        <v>4</v>
      </c>
      <c r="O1214" s="71">
        <v>3</v>
      </c>
      <c r="P1214" s="71"/>
      <c r="Q1214" s="71"/>
      <c r="R1214" s="71"/>
      <c r="S1214" s="71"/>
      <c r="T1214" s="71">
        <v>29930</v>
      </c>
      <c r="U1214" s="71">
        <v>3</v>
      </c>
    </row>
    <row r="1215" spans="1:21">
      <c r="A1215" s="69">
        <v>2019</v>
      </c>
      <c r="B1215" s="69" t="s">
        <v>371</v>
      </c>
      <c r="C1215" s="69" t="s">
        <v>371</v>
      </c>
      <c r="D1215" s="70" t="s">
        <v>619</v>
      </c>
      <c r="E1215" s="70" t="s">
        <v>620</v>
      </c>
      <c r="F1215" s="70" t="s">
        <v>686</v>
      </c>
      <c r="G1215" s="70" t="s">
        <v>122</v>
      </c>
      <c r="H1215" s="70" t="s">
        <v>123</v>
      </c>
      <c r="I1215" s="70" t="s">
        <v>124</v>
      </c>
      <c r="J1215" s="71">
        <v>251</v>
      </c>
      <c r="K1215" s="71">
        <v>19</v>
      </c>
      <c r="L1215" s="71">
        <v>18</v>
      </c>
      <c r="M1215" s="71">
        <v>37</v>
      </c>
      <c r="N1215" s="69">
        <v>2</v>
      </c>
      <c r="O1215" s="71">
        <v>2</v>
      </c>
      <c r="P1215" s="71"/>
      <c r="Q1215" s="71"/>
      <c r="R1215" s="71"/>
      <c r="S1215" s="71"/>
      <c r="T1215" s="71">
        <v>23597</v>
      </c>
      <c r="U1215" s="71">
        <v>2</v>
      </c>
    </row>
    <row r="1216" spans="1:21">
      <c r="A1216" s="69">
        <v>2019</v>
      </c>
      <c r="B1216" s="69" t="s">
        <v>371</v>
      </c>
      <c r="C1216" s="69" t="s">
        <v>371</v>
      </c>
      <c r="D1216" s="70" t="s">
        <v>473</v>
      </c>
      <c r="E1216" s="70" t="s">
        <v>515</v>
      </c>
      <c r="F1216" s="70" t="s">
        <v>622</v>
      </c>
      <c r="G1216" s="70" t="s">
        <v>122</v>
      </c>
      <c r="H1216" s="70" t="s">
        <v>476</v>
      </c>
      <c r="I1216" s="70" t="s">
        <v>477</v>
      </c>
      <c r="J1216" s="71">
        <v>35361</v>
      </c>
      <c r="K1216" s="71">
        <v>29</v>
      </c>
      <c r="L1216" s="71">
        <v>111</v>
      </c>
      <c r="M1216" s="71">
        <v>140</v>
      </c>
      <c r="N1216" s="69">
        <v>15</v>
      </c>
      <c r="O1216" s="71">
        <v>8</v>
      </c>
      <c r="P1216" s="71">
        <v>4</v>
      </c>
      <c r="Q1216" s="71"/>
      <c r="R1216" s="71"/>
      <c r="S1216" s="71"/>
      <c r="T1216" s="71">
        <v>273760</v>
      </c>
      <c r="U1216" s="71">
        <v>12</v>
      </c>
    </row>
    <row r="1217" spans="1:21">
      <c r="A1217" s="69">
        <v>2019</v>
      </c>
      <c r="B1217" s="69" t="s">
        <v>371</v>
      </c>
      <c r="C1217" s="69" t="s">
        <v>371</v>
      </c>
      <c r="D1217" s="70" t="s">
        <v>177</v>
      </c>
      <c r="E1217" s="70" t="s">
        <v>495</v>
      </c>
      <c r="F1217" s="70" t="s">
        <v>623</v>
      </c>
      <c r="G1217" s="70" t="s">
        <v>122</v>
      </c>
      <c r="H1217" s="70" t="s">
        <v>180</v>
      </c>
      <c r="I1217" s="70" t="s">
        <v>91</v>
      </c>
      <c r="J1217" s="71">
        <v>13439</v>
      </c>
      <c r="K1217" s="71">
        <v>58</v>
      </c>
      <c r="L1217" s="71">
        <v>80</v>
      </c>
      <c r="M1217" s="71">
        <v>138</v>
      </c>
      <c r="N1217" s="69">
        <v>11</v>
      </c>
      <c r="O1217" s="71">
        <v>6</v>
      </c>
      <c r="P1217" s="71">
        <v>6</v>
      </c>
      <c r="Q1217" s="71"/>
      <c r="R1217" s="71"/>
      <c r="S1217" s="71"/>
      <c r="T1217" s="71">
        <v>313398</v>
      </c>
      <c r="U1217" s="71">
        <v>12</v>
      </c>
    </row>
    <row r="1218" spans="1:21">
      <c r="A1218" s="69">
        <v>2019</v>
      </c>
      <c r="B1218" s="69" t="s">
        <v>371</v>
      </c>
      <c r="C1218" s="69" t="s">
        <v>371</v>
      </c>
      <c r="D1218" s="70" t="s">
        <v>181</v>
      </c>
      <c r="E1218" s="70" t="s">
        <v>420</v>
      </c>
      <c r="F1218" s="70" t="s">
        <v>687</v>
      </c>
      <c r="G1218" s="70" t="s">
        <v>122</v>
      </c>
      <c r="H1218" s="70" t="s">
        <v>184</v>
      </c>
      <c r="I1218" s="70" t="s">
        <v>185</v>
      </c>
      <c r="J1218" s="71">
        <v>251670</v>
      </c>
      <c r="K1218" s="71">
        <v>477</v>
      </c>
      <c r="L1218" s="71">
        <v>437</v>
      </c>
      <c r="M1218" s="71">
        <v>914</v>
      </c>
      <c r="N1218" s="69">
        <v>76</v>
      </c>
      <c r="O1218" s="71">
        <v>26</v>
      </c>
      <c r="P1218" s="71">
        <v>26</v>
      </c>
      <c r="Q1218" s="71">
        <v>1</v>
      </c>
      <c r="R1218" s="71"/>
      <c r="S1218" s="71"/>
      <c r="T1218" s="71">
        <v>976029</v>
      </c>
      <c r="U1218" s="71">
        <v>53</v>
      </c>
    </row>
    <row r="1219" spans="1:21">
      <c r="A1219" s="69">
        <v>2019</v>
      </c>
      <c r="B1219" s="69" t="s">
        <v>371</v>
      </c>
      <c r="C1219" s="69" t="s">
        <v>371</v>
      </c>
      <c r="D1219" s="70" t="s">
        <v>186</v>
      </c>
      <c r="E1219" s="70" t="s">
        <v>422</v>
      </c>
      <c r="F1219" s="70" t="s">
        <v>625</v>
      </c>
      <c r="G1219" s="70" t="s">
        <v>122</v>
      </c>
      <c r="H1219" s="70" t="s">
        <v>189</v>
      </c>
      <c r="I1219" s="70" t="s">
        <v>169</v>
      </c>
      <c r="J1219" s="71">
        <v>59906</v>
      </c>
      <c r="K1219" s="71">
        <v>44</v>
      </c>
      <c r="L1219" s="71">
        <v>199</v>
      </c>
      <c r="M1219" s="71">
        <v>243</v>
      </c>
      <c r="N1219" s="69">
        <v>22</v>
      </c>
      <c r="O1219" s="71">
        <v>9</v>
      </c>
      <c r="P1219" s="71">
        <v>3</v>
      </c>
      <c r="Q1219" s="71"/>
      <c r="R1219" s="71"/>
      <c r="S1219" s="71"/>
      <c r="T1219" s="71">
        <v>231010</v>
      </c>
      <c r="U1219" s="71">
        <v>12</v>
      </c>
    </row>
    <row r="1220" spans="1:21">
      <c r="A1220" s="69">
        <v>2019</v>
      </c>
      <c r="B1220" s="69" t="s">
        <v>424</v>
      </c>
      <c r="C1220" s="69" t="s">
        <v>424</v>
      </c>
      <c r="D1220" s="70" t="s">
        <v>126</v>
      </c>
      <c r="E1220" s="70" t="s">
        <v>425</v>
      </c>
      <c r="F1220" s="70" t="s">
        <v>626</v>
      </c>
      <c r="G1220" s="70" t="s">
        <v>122</v>
      </c>
      <c r="H1220" s="70" t="s">
        <v>129</v>
      </c>
      <c r="I1220" s="70" t="s">
        <v>130</v>
      </c>
      <c r="J1220" s="71">
        <v>72894</v>
      </c>
      <c r="K1220" s="71">
        <v>169</v>
      </c>
      <c r="L1220" s="71">
        <v>56</v>
      </c>
      <c r="M1220" s="71">
        <v>225</v>
      </c>
      <c r="N1220" s="69">
        <v>25</v>
      </c>
      <c r="O1220" s="71">
        <v>16</v>
      </c>
      <c r="P1220" s="71">
        <v>6</v>
      </c>
      <c r="Q1220" s="71"/>
      <c r="R1220" s="71"/>
      <c r="S1220" s="71"/>
      <c r="T1220" s="71">
        <v>263879</v>
      </c>
      <c r="U1220" s="71">
        <v>22</v>
      </c>
    </row>
    <row r="1221" spans="1:21">
      <c r="A1221" s="69">
        <v>2019</v>
      </c>
      <c r="B1221" s="69" t="s">
        <v>424</v>
      </c>
      <c r="C1221" s="69" t="s">
        <v>424</v>
      </c>
      <c r="D1221" s="72" t="s">
        <v>349</v>
      </c>
      <c r="E1221" s="70" t="s">
        <v>427</v>
      </c>
      <c r="F1221" s="70" t="s">
        <v>627</v>
      </c>
      <c r="G1221" s="70" t="s">
        <v>122</v>
      </c>
      <c r="H1221" s="70" t="s">
        <v>123</v>
      </c>
      <c r="I1221" s="70" t="s">
        <v>124</v>
      </c>
      <c r="J1221" s="71"/>
      <c r="K1221" s="71">
        <v>54</v>
      </c>
      <c r="L1221" s="71">
        <v>176</v>
      </c>
      <c r="M1221" s="71">
        <v>230</v>
      </c>
      <c r="N1221" s="69">
        <v>11</v>
      </c>
      <c r="O1221" s="71">
        <v>9</v>
      </c>
      <c r="P1221" s="71">
        <v>2</v>
      </c>
      <c r="Q1221" s="71"/>
      <c r="R1221" s="71"/>
      <c r="S1221" s="71"/>
      <c r="T1221" s="71">
        <v>124344</v>
      </c>
      <c r="U1221" s="71">
        <v>11</v>
      </c>
    </row>
    <row r="1222" spans="1:21">
      <c r="A1222" s="69">
        <v>2019</v>
      </c>
      <c r="B1222" s="69" t="s">
        <v>424</v>
      </c>
      <c r="C1222" s="69" t="s">
        <v>424</v>
      </c>
      <c r="D1222" s="70" t="s">
        <v>143</v>
      </c>
      <c r="E1222" s="70" t="s">
        <v>429</v>
      </c>
      <c r="F1222" s="70" t="s">
        <v>688</v>
      </c>
      <c r="G1222" s="70" t="s">
        <v>122</v>
      </c>
      <c r="H1222" s="70" t="s">
        <v>146</v>
      </c>
      <c r="I1222" s="70" t="s">
        <v>130</v>
      </c>
      <c r="J1222" s="71">
        <v>57097</v>
      </c>
      <c r="K1222" s="71">
        <v>96</v>
      </c>
      <c r="L1222" s="71">
        <v>56</v>
      </c>
      <c r="M1222" s="71">
        <v>152</v>
      </c>
      <c r="N1222" s="69">
        <v>12</v>
      </c>
      <c r="O1222" s="71">
        <v>10</v>
      </c>
      <c r="P1222" s="71">
        <v>3</v>
      </c>
      <c r="Q1222" s="71"/>
      <c r="R1222" s="71"/>
      <c r="S1222" s="71"/>
      <c r="T1222" s="71">
        <v>161114</v>
      </c>
      <c r="U1222" s="71">
        <v>13</v>
      </c>
    </row>
    <row r="1223" spans="1:21">
      <c r="A1223" s="69">
        <v>2019</v>
      </c>
      <c r="B1223" s="69" t="s">
        <v>424</v>
      </c>
      <c r="C1223" s="69" t="s">
        <v>424</v>
      </c>
      <c r="D1223" s="70" t="s">
        <v>150</v>
      </c>
      <c r="E1223" s="70" t="s">
        <v>436</v>
      </c>
      <c r="F1223" s="70" t="s">
        <v>689</v>
      </c>
      <c r="G1223" s="70" t="s">
        <v>122</v>
      </c>
      <c r="H1223" s="70" t="s">
        <v>153</v>
      </c>
      <c r="I1223" s="70" t="s">
        <v>154</v>
      </c>
      <c r="J1223" s="71">
        <v>20139</v>
      </c>
      <c r="K1223" s="71">
        <v>62</v>
      </c>
      <c r="L1223" s="71">
        <v>68</v>
      </c>
      <c r="M1223" s="71">
        <v>130</v>
      </c>
      <c r="N1223" s="69">
        <v>14</v>
      </c>
      <c r="O1223" s="71">
        <v>11</v>
      </c>
      <c r="P1223" s="71">
        <v>4</v>
      </c>
      <c r="Q1223" s="71"/>
      <c r="R1223" s="71"/>
      <c r="S1223" s="71"/>
      <c r="T1223" s="71">
        <v>129264</v>
      </c>
      <c r="U1223" s="71">
        <v>15</v>
      </c>
    </row>
    <row r="1224" spans="1:21">
      <c r="A1224" s="69">
        <v>2019</v>
      </c>
      <c r="B1224" s="69" t="s">
        <v>424</v>
      </c>
      <c r="C1224" s="69" t="s">
        <v>424</v>
      </c>
      <c r="D1224" s="70" t="s">
        <v>438</v>
      </c>
      <c r="E1224" s="70" t="s">
        <v>439</v>
      </c>
      <c r="F1224" s="70" t="s">
        <v>631</v>
      </c>
      <c r="G1224" s="70" t="s">
        <v>122</v>
      </c>
      <c r="H1224" s="70" t="s">
        <v>123</v>
      </c>
      <c r="I1224" s="70" t="s">
        <v>124</v>
      </c>
      <c r="J1224" s="71">
        <v>69440</v>
      </c>
      <c r="K1224" s="71">
        <v>184</v>
      </c>
      <c r="L1224" s="71">
        <v>129</v>
      </c>
      <c r="M1224" s="71">
        <v>313</v>
      </c>
      <c r="N1224" s="69">
        <v>30</v>
      </c>
      <c r="O1224" s="71">
        <v>12</v>
      </c>
      <c r="P1224" s="71">
        <v>9</v>
      </c>
      <c r="Q1224" s="71"/>
      <c r="R1224" s="71"/>
      <c r="S1224" s="71"/>
      <c r="T1224" s="71">
        <v>216963</v>
      </c>
      <c r="U1224" s="71">
        <v>21</v>
      </c>
    </row>
    <row r="1225" spans="1:21">
      <c r="A1225" s="69">
        <v>2019</v>
      </c>
      <c r="B1225" s="69" t="s">
        <v>424</v>
      </c>
      <c r="C1225" s="69" t="s">
        <v>424</v>
      </c>
      <c r="D1225" s="70" t="s">
        <v>217</v>
      </c>
      <c r="E1225" s="70" t="s">
        <v>444</v>
      </c>
      <c r="F1225" s="70" t="s">
        <v>690</v>
      </c>
      <c r="G1225" s="70" t="s">
        <v>122</v>
      </c>
      <c r="H1225" s="70" t="s">
        <v>220</v>
      </c>
      <c r="I1225" s="70" t="s">
        <v>85</v>
      </c>
      <c r="J1225" s="71">
        <v>12210</v>
      </c>
      <c r="K1225" s="71"/>
      <c r="L1225" s="71"/>
      <c r="M1225" s="71">
        <v>0</v>
      </c>
      <c r="N1225" s="69"/>
      <c r="O1225" s="71">
        <v>5</v>
      </c>
      <c r="P1225" s="71">
        <v>2</v>
      </c>
      <c r="Q1225" s="71"/>
      <c r="R1225" s="71"/>
      <c r="S1225" s="71"/>
      <c r="T1225" s="71">
        <v>205383</v>
      </c>
      <c r="U1225" s="71">
        <v>7</v>
      </c>
    </row>
    <row r="1226" spans="1:21">
      <c r="A1226" s="69">
        <v>2019</v>
      </c>
      <c r="B1226" s="69" t="s">
        <v>424</v>
      </c>
      <c r="C1226" s="69" t="s">
        <v>424</v>
      </c>
      <c r="D1226" s="70" t="s">
        <v>170</v>
      </c>
      <c r="E1226" s="70" t="s">
        <v>448</v>
      </c>
      <c r="F1226" s="70" t="s">
        <v>448</v>
      </c>
      <c r="G1226" s="70" t="s">
        <v>122</v>
      </c>
      <c r="H1226" s="70" t="s">
        <v>173</v>
      </c>
      <c r="I1226" s="70" t="s">
        <v>91</v>
      </c>
      <c r="J1226" s="71">
        <v>232678</v>
      </c>
      <c r="K1226" s="71">
        <v>174</v>
      </c>
      <c r="L1226" s="71">
        <v>173</v>
      </c>
      <c r="M1226" s="71">
        <v>347</v>
      </c>
      <c r="N1226" s="69">
        <v>77</v>
      </c>
      <c r="O1226" s="71">
        <v>17</v>
      </c>
      <c r="P1226" s="71">
        <v>7</v>
      </c>
      <c r="Q1226" s="71"/>
      <c r="R1226" s="71"/>
      <c r="S1226" s="71"/>
      <c r="T1226" s="71">
        <v>449812</v>
      </c>
      <c r="U1226" s="71">
        <v>24</v>
      </c>
    </row>
    <row r="1227" spans="1:21">
      <c r="A1227" s="69">
        <v>2019</v>
      </c>
      <c r="B1227" s="69" t="s">
        <v>424</v>
      </c>
      <c r="C1227" s="69" t="s">
        <v>424</v>
      </c>
      <c r="D1227" s="70" t="s">
        <v>473</v>
      </c>
      <c r="E1227" s="70" t="s">
        <v>517</v>
      </c>
      <c r="F1227" s="70" t="s">
        <v>691</v>
      </c>
      <c r="G1227" s="70" t="s">
        <v>122</v>
      </c>
      <c r="H1227" s="70" t="s">
        <v>476</v>
      </c>
      <c r="I1227" s="70" t="s">
        <v>477</v>
      </c>
      <c r="J1227" s="71">
        <v>48925</v>
      </c>
      <c r="K1227" s="71">
        <v>23</v>
      </c>
      <c r="L1227" s="71">
        <v>117</v>
      </c>
      <c r="M1227" s="71">
        <v>140</v>
      </c>
      <c r="N1227" s="69">
        <v>13</v>
      </c>
      <c r="O1227" s="71">
        <v>11</v>
      </c>
      <c r="P1227" s="71">
        <v>2</v>
      </c>
      <c r="Q1227" s="71"/>
      <c r="R1227" s="71"/>
      <c r="S1227" s="71"/>
      <c r="T1227" s="71">
        <v>197628</v>
      </c>
      <c r="U1227" s="71">
        <v>13</v>
      </c>
    </row>
    <row r="1228" spans="1:21">
      <c r="A1228" s="69">
        <v>2019</v>
      </c>
      <c r="B1228" s="69" t="s">
        <v>424</v>
      </c>
      <c r="C1228" s="69" t="s">
        <v>424</v>
      </c>
      <c r="D1228" s="70" t="s">
        <v>177</v>
      </c>
      <c r="E1228" s="70" t="s">
        <v>452</v>
      </c>
      <c r="F1228" s="70" t="s">
        <v>692</v>
      </c>
      <c r="G1228" s="70" t="s">
        <v>122</v>
      </c>
      <c r="H1228" s="70" t="s">
        <v>180</v>
      </c>
      <c r="I1228" s="70" t="s">
        <v>91</v>
      </c>
      <c r="J1228" s="71">
        <v>226704</v>
      </c>
      <c r="K1228" s="71">
        <v>230</v>
      </c>
      <c r="L1228" s="71">
        <v>198</v>
      </c>
      <c r="M1228" s="71">
        <v>428</v>
      </c>
      <c r="N1228" s="69">
        <v>53</v>
      </c>
      <c r="O1228" s="71">
        <v>21</v>
      </c>
      <c r="P1228" s="71">
        <v>17</v>
      </c>
      <c r="Q1228" s="71"/>
      <c r="R1228" s="71"/>
      <c r="S1228" s="71"/>
      <c r="T1228" s="71">
        <v>629973</v>
      </c>
      <c r="U1228" s="71">
        <v>38</v>
      </c>
    </row>
    <row r="1229" spans="1:21">
      <c r="A1229" s="69">
        <v>2019</v>
      </c>
      <c r="B1229" s="69" t="s">
        <v>424</v>
      </c>
      <c r="C1229" s="69" t="s">
        <v>424</v>
      </c>
      <c r="D1229" s="70" t="s">
        <v>181</v>
      </c>
      <c r="E1229" s="70" t="s">
        <v>454</v>
      </c>
      <c r="F1229" s="70" t="s">
        <v>693</v>
      </c>
      <c r="G1229" s="70" t="s">
        <v>122</v>
      </c>
      <c r="H1229" s="70" t="s">
        <v>184</v>
      </c>
      <c r="I1229" s="70" t="s">
        <v>185</v>
      </c>
      <c r="J1229" s="71">
        <v>349</v>
      </c>
      <c r="K1229" s="71">
        <v>21</v>
      </c>
      <c r="L1229" s="71">
        <v>21</v>
      </c>
      <c r="M1229" s="71">
        <v>42</v>
      </c>
      <c r="N1229" s="69"/>
      <c r="O1229" s="71">
        <v>2</v>
      </c>
      <c r="P1229" s="71"/>
      <c r="Q1229" s="71"/>
      <c r="R1229" s="71"/>
      <c r="S1229" s="71"/>
      <c r="T1229" s="71">
        <v>64300</v>
      </c>
      <c r="U1229" s="71">
        <v>2</v>
      </c>
    </row>
    <row r="1230" spans="1:21">
      <c r="A1230" s="69">
        <v>2019</v>
      </c>
      <c r="B1230" s="69" t="s">
        <v>424</v>
      </c>
      <c r="C1230" s="69" t="s">
        <v>424</v>
      </c>
      <c r="D1230" s="72" t="s">
        <v>456</v>
      </c>
      <c r="E1230" s="70" t="s">
        <v>457</v>
      </c>
      <c r="F1230" s="70" t="s">
        <v>694</v>
      </c>
      <c r="G1230" s="70" t="s">
        <v>122</v>
      </c>
      <c r="H1230" s="70" t="s">
        <v>123</v>
      </c>
      <c r="I1230" s="70" t="s">
        <v>124</v>
      </c>
      <c r="J1230" s="71">
        <v>8585</v>
      </c>
      <c r="K1230" s="71">
        <v>26</v>
      </c>
      <c r="L1230" s="71">
        <v>31</v>
      </c>
      <c r="M1230" s="71">
        <v>57</v>
      </c>
      <c r="N1230" s="69"/>
      <c r="O1230" s="71">
        <v>1</v>
      </c>
      <c r="P1230" s="71"/>
      <c r="Q1230" s="71"/>
      <c r="R1230" s="71"/>
      <c r="S1230" s="71"/>
      <c r="T1230" s="71">
        <v>11271</v>
      </c>
      <c r="U1230" s="71">
        <v>1</v>
      </c>
    </row>
    <row r="1231" spans="1:21">
      <c r="A1231" s="69">
        <v>2019</v>
      </c>
      <c r="B1231" s="69" t="s">
        <v>424</v>
      </c>
      <c r="C1231" s="69" t="s">
        <v>424</v>
      </c>
      <c r="D1231" s="70" t="s">
        <v>459</v>
      </c>
      <c r="E1231" s="70" t="s">
        <v>460</v>
      </c>
      <c r="F1231" s="70" t="s">
        <v>695</v>
      </c>
      <c r="G1231" s="70" t="s">
        <v>122</v>
      </c>
      <c r="H1231" s="70" t="s">
        <v>123</v>
      </c>
      <c r="I1231" s="70" t="s">
        <v>124</v>
      </c>
      <c r="J1231" s="71">
        <v>208020</v>
      </c>
      <c r="K1231" s="71">
        <v>221</v>
      </c>
      <c r="L1231" s="71">
        <v>67</v>
      </c>
      <c r="M1231" s="71">
        <v>288</v>
      </c>
      <c r="N1231" s="69">
        <v>42</v>
      </c>
      <c r="O1231" s="71">
        <v>23</v>
      </c>
      <c r="P1231" s="71">
        <v>23</v>
      </c>
      <c r="Q1231" s="71"/>
      <c r="R1231" s="71"/>
      <c r="S1231" s="71"/>
      <c r="T1231" s="71">
        <v>251316</v>
      </c>
      <c r="U1231" s="71">
        <v>46</v>
      </c>
    </row>
    <row r="1232" spans="1:21">
      <c r="A1232" s="69">
        <v>2020</v>
      </c>
      <c r="B1232" s="69" t="s">
        <v>118</v>
      </c>
      <c r="C1232" s="69" t="s">
        <v>118</v>
      </c>
      <c r="D1232" s="57" t="s">
        <v>473</v>
      </c>
      <c r="E1232" s="57" t="s">
        <v>502</v>
      </c>
      <c r="F1232" s="57" t="s">
        <v>696</v>
      </c>
      <c r="G1232" s="70" t="s">
        <v>122</v>
      </c>
      <c r="H1232" s="57" t="s">
        <v>476</v>
      </c>
      <c r="I1232" s="57" t="s">
        <v>477</v>
      </c>
      <c r="J1232" s="57">
        <v>267877</v>
      </c>
      <c r="K1232" s="57">
        <v>118</v>
      </c>
      <c r="L1232" s="57">
        <v>565</v>
      </c>
      <c r="M1232" s="57">
        <v>683</v>
      </c>
      <c r="N1232" s="57">
        <v>32</v>
      </c>
      <c r="O1232" s="57">
        <v>13</v>
      </c>
      <c r="P1232" s="57">
        <v>10</v>
      </c>
      <c r="Q1232" s="57">
        <v>2</v>
      </c>
      <c r="R1232" s="57"/>
      <c r="S1232" s="57"/>
      <c r="T1232" s="57">
        <v>914191</v>
      </c>
      <c r="U1232" s="57">
        <f>O1232+P1232+Q1232+R1232+S1232</f>
        <v>25</v>
      </c>
    </row>
    <row r="1233" spans="1:21">
      <c r="A1233" s="69">
        <v>2020</v>
      </c>
      <c r="B1233" s="69" t="s">
        <v>118</v>
      </c>
      <c r="C1233" s="69" t="s">
        <v>118</v>
      </c>
      <c r="D1233" s="57" t="s">
        <v>143</v>
      </c>
      <c r="E1233" s="57" t="s">
        <v>697</v>
      </c>
      <c r="F1233" s="57" t="s">
        <v>698</v>
      </c>
      <c r="G1233" s="70" t="s">
        <v>122</v>
      </c>
      <c r="H1233" s="57" t="s">
        <v>146</v>
      </c>
      <c r="I1233" s="57" t="s">
        <v>130</v>
      </c>
      <c r="J1233" s="57">
        <v>564141</v>
      </c>
      <c r="K1233" s="57">
        <v>82</v>
      </c>
      <c r="L1233" s="57">
        <v>519</v>
      </c>
      <c r="M1233" s="57">
        <v>601</v>
      </c>
      <c r="N1233" s="57">
        <v>82</v>
      </c>
      <c r="O1233" s="57">
        <v>25</v>
      </c>
      <c r="P1233" s="57">
        <v>25</v>
      </c>
      <c r="Q1233" s="57"/>
      <c r="R1233" s="57"/>
      <c r="S1233" s="57"/>
      <c r="T1233" s="57">
        <v>905724</v>
      </c>
      <c r="U1233" s="57">
        <f t="shared" ref="U1233:U1296" si="0">O1233+P1233+Q1233+R1233+S1233</f>
        <v>50</v>
      </c>
    </row>
    <row r="1234" spans="1:21">
      <c r="A1234" s="69">
        <v>2020</v>
      </c>
      <c r="B1234" s="69" t="s">
        <v>118</v>
      </c>
      <c r="C1234" s="69" t="s">
        <v>118</v>
      </c>
      <c r="D1234" s="57" t="s">
        <v>170</v>
      </c>
      <c r="E1234" s="57" t="s">
        <v>170</v>
      </c>
      <c r="F1234" s="57" t="s">
        <v>699</v>
      </c>
      <c r="G1234" s="70" t="s">
        <v>122</v>
      </c>
      <c r="H1234" s="57" t="s">
        <v>173</v>
      </c>
      <c r="I1234" s="57" t="s">
        <v>130</v>
      </c>
      <c r="J1234" s="57">
        <v>954746</v>
      </c>
      <c r="K1234" s="57">
        <v>62</v>
      </c>
      <c r="L1234" s="57">
        <v>230</v>
      </c>
      <c r="M1234" s="57">
        <v>292</v>
      </c>
      <c r="N1234" s="57">
        <v>72</v>
      </c>
      <c r="O1234" s="57">
        <v>15</v>
      </c>
      <c r="P1234" s="57">
        <v>10</v>
      </c>
      <c r="Q1234" s="57">
        <v>0</v>
      </c>
      <c r="R1234" s="57"/>
      <c r="S1234" s="57"/>
      <c r="T1234" s="57">
        <v>548184</v>
      </c>
      <c r="U1234" s="57">
        <f t="shared" si="0"/>
        <v>25</v>
      </c>
    </row>
    <row r="1235" spans="1:21">
      <c r="A1235" s="69">
        <v>2020</v>
      </c>
      <c r="B1235" s="69" t="s">
        <v>118</v>
      </c>
      <c r="C1235" s="69" t="s">
        <v>118</v>
      </c>
      <c r="D1235" s="57" t="s">
        <v>177</v>
      </c>
      <c r="E1235" s="57" t="s">
        <v>178</v>
      </c>
      <c r="F1235" s="57" t="s">
        <v>700</v>
      </c>
      <c r="G1235" s="70" t="s">
        <v>122</v>
      </c>
      <c r="H1235" s="57" t="s">
        <v>180</v>
      </c>
      <c r="I1235" s="57" t="s">
        <v>91</v>
      </c>
      <c r="J1235" s="57">
        <v>60757</v>
      </c>
      <c r="K1235" s="57">
        <v>63</v>
      </c>
      <c r="L1235" s="57">
        <v>157</v>
      </c>
      <c r="M1235" s="57">
        <v>220</v>
      </c>
      <c r="N1235" s="57">
        <v>19</v>
      </c>
      <c r="O1235" s="57">
        <v>7</v>
      </c>
      <c r="P1235" s="57">
        <v>8</v>
      </c>
      <c r="Q1235" s="57"/>
      <c r="R1235" s="57"/>
      <c r="S1235" s="57"/>
      <c r="T1235" s="57">
        <v>385353</v>
      </c>
      <c r="U1235" s="57">
        <f t="shared" si="0"/>
        <v>15</v>
      </c>
    </row>
    <row r="1236" spans="1:21">
      <c r="A1236" s="69">
        <v>2020</v>
      </c>
      <c r="B1236" s="69" t="s">
        <v>118</v>
      </c>
      <c r="C1236" s="69" t="s">
        <v>118</v>
      </c>
      <c r="D1236" s="57" t="s">
        <v>217</v>
      </c>
      <c r="E1236" s="57" t="s">
        <v>497</v>
      </c>
      <c r="F1236" s="57" t="s">
        <v>701</v>
      </c>
      <c r="G1236" s="70" t="s">
        <v>122</v>
      </c>
      <c r="H1236" s="57" t="s">
        <v>220</v>
      </c>
      <c r="I1236" s="57" t="s">
        <v>85</v>
      </c>
      <c r="J1236" s="57">
        <v>12166</v>
      </c>
      <c r="K1236" s="57">
        <v>43</v>
      </c>
      <c r="L1236" s="57">
        <v>50</v>
      </c>
      <c r="M1236" s="57">
        <v>93</v>
      </c>
      <c r="N1236" s="57">
        <v>2</v>
      </c>
      <c r="O1236" s="57">
        <v>3</v>
      </c>
      <c r="P1236" s="57">
        <v>3</v>
      </c>
      <c r="Q1236" s="57">
        <v>0</v>
      </c>
      <c r="R1236" s="57"/>
      <c r="S1236" s="57"/>
      <c r="T1236" s="57">
        <v>345228</v>
      </c>
      <c r="U1236" s="57">
        <f t="shared" si="0"/>
        <v>6</v>
      </c>
    </row>
    <row r="1237" spans="1:21">
      <c r="A1237" s="69">
        <v>2020</v>
      </c>
      <c r="B1237" s="69" t="s">
        <v>118</v>
      </c>
      <c r="C1237" s="69" t="s">
        <v>118</v>
      </c>
      <c r="D1237" s="57" t="s">
        <v>181</v>
      </c>
      <c r="E1237" s="57" t="s">
        <v>182</v>
      </c>
      <c r="F1237" s="57" t="s">
        <v>702</v>
      </c>
      <c r="G1237" s="70" t="s">
        <v>122</v>
      </c>
      <c r="H1237" s="57" t="s">
        <v>184</v>
      </c>
      <c r="I1237" s="57" t="s">
        <v>185</v>
      </c>
      <c r="J1237" s="57">
        <v>37137</v>
      </c>
      <c r="K1237" s="57">
        <v>80</v>
      </c>
      <c r="L1237" s="57">
        <v>121</v>
      </c>
      <c r="M1237" s="57">
        <v>201</v>
      </c>
      <c r="N1237" s="57">
        <v>20</v>
      </c>
      <c r="O1237" s="57">
        <v>5</v>
      </c>
      <c r="P1237" s="57">
        <v>2</v>
      </c>
      <c r="Q1237" s="57">
        <v>1</v>
      </c>
      <c r="R1237" s="57"/>
      <c r="S1237" s="57"/>
      <c r="T1237" s="57">
        <v>345064</v>
      </c>
      <c r="U1237" s="57">
        <f t="shared" si="0"/>
        <v>8</v>
      </c>
    </row>
    <row r="1238" spans="1:21">
      <c r="A1238" s="69">
        <v>2020</v>
      </c>
      <c r="B1238" s="69" t="s">
        <v>118</v>
      </c>
      <c r="C1238" s="69" t="s">
        <v>118</v>
      </c>
      <c r="D1238" s="57" t="s">
        <v>186</v>
      </c>
      <c r="E1238" s="57" t="s">
        <v>187</v>
      </c>
      <c r="F1238" s="57" t="s">
        <v>703</v>
      </c>
      <c r="G1238" s="70" t="s">
        <v>122</v>
      </c>
      <c r="H1238" s="57" t="s">
        <v>189</v>
      </c>
      <c r="I1238" s="57" t="s">
        <v>169</v>
      </c>
      <c r="J1238" s="57">
        <v>141043</v>
      </c>
      <c r="K1238" s="57">
        <v>11</v>
      </c>
      <c r="L1238" s="57">
        <v>179</v>
      </c>
      <c r="M1238" s="57">
        <v>190</v>
      </c>
      <c r="N1238" s="57">
        <v>27</v>
      </c>
      <c r="O1238" s="57">
        <v>11</v>
      </c>
      <c r="P1238" s="57">
        <v>9</v>
      </c>
      <c r="Q1238" s="57"/>
      <c r="R1238" s="57"/>
      <c r="S1238" s="57"/>
      <c r="T1238" s="57">
        <v>330346</v>
      </c>
      <c r="U1238" s="57">
        <f t="shared" si="0"/>
        <v>20</v>
      </c>
    </row>
    <row r="1239" spans="1:21">
      <c r="A1239" s="69">
        <v>2020</v>
      </c>
      <c r="B1239" s="69" t="s">
        <v>118</v>
      </c>
      <c r="C1239" s="69" t="s">
        <v>118</v>
      </c>
      <c r="D1239" s="57" t="s">
        <v>704</v>
      </c>
      <c r="E1239" s="57" t="s">
        <v>705</v>
      </c>
      <c r="F1239" s="57" t="s">
        <v>706</v>
      </c>
      <c r="G1239" s="70" t="s">
        <v>122</v>
      </c>
      <c r="H1239" s="57" t="s">
        <v>129</v>
      </c>
      <c r="I1239" s="57" t="s">
        <v>124</v>
      </c>
      <c r="J1239" s="57">
        <v>100081</v>
      </c>
      <c r="K1239" s="57">
        <v>31</v>
      </c>
      <c r="L1239" s="57">
        <v>131</v>
      </c>
      <c r="M1239" s="57">
        <v>162</v>
      </c>
      <c r="N1239" s="57">
        <v>10</v>
      </c>
      <c r="O1239" s="57">
        <v>11</v>
      </c>
      <c r="P1239" s="57">
        <v>3</v>
      </c>
      <c r="Q1239" s="57">
        <v>0</v>
      </c>
      <c r="R1239" s="57"/>
      <c r="S1239" s="57"/>
      <c r="T1239" s="57">
        <v>276887</v>
      </c>
      <c r="U1239" s="57">
        <f t="shared" si="0"/>
        <v>14</v>
      </c>
    </row>
    <row r="1240" spans="1:21">
      <c r="A1240" s="69">
        <v>2020</v>
      </c>
      <c r="B1240" s="69" t="s">
        <v>118</v>
      </c>
      <c r="C1240" s="69" t="s">
        <v>118</v>
      </c>
      <c r="D1240" s="57" t="s">
        <v>707</v>
      </c>
      <c r="E1240" s="57" t="s">
        <v>708</v>
      </c>
      <c r="F1240" s="57" t="s">
        <v>709</v>
      </c>
      <c r="G1240" s="70" t="s">
        <v>122</v>
      </c>
      <c r="H1240" s="57" t="s">
        <v>123</v>
      </c>
      <c r="I1240" s="57" t="s">
        <v>124</v>
      </c>
      <c r="J1240" s="57">
        <v>35215</v>
      </c>
      <c r="K1240" s="57">
        <v>24</v>
      </c>
      <c r="L1240" s="57">
        <v>132</v>
      </c>
      <c r="M1240" s="57">
        <v>156</v>
      </c>
      <c r="N1240" s="57">
        <v>3</v>
      </c>
      <c r="O1240" s="57">
        <v>7</v>
      </c>
      <c r="P1240" s="57">
        <v>4</v>
      </c>
      <c r="Q1240" s="57">
        <v>0</v>
      </c>
      <c r="R1240" s="57"/>
      <c r="S1240" s="57"/>
      <c r="T1240" s="57">
        <v>264592</v>
      </c>
      <c r="U1240" s="57">
        <f t="shared" si="0"/>
        <v>11</v>
      </c>
    </row>
    <row r="1241" spans="1:21">
      <c r="A1241" s="69">
        <v>2020</v>
      </c>
      <c r="B1241" s="69" t="s">
        <v>118</v>
      </c>
      <c r="C1241" s="69" t="s">
        <v>118</v>
      </c>
      <c r="D1241" s="57" t="s">
        <v>134</v>
      </c>
      <c r="E1241" s="57" t="s">
        <v>135</v>
      </c>
      <c r="F1241" s="57" t="s">
        <v>710</v>
      </c>
      <c r="G1241" s="70" t="s">
        <v>122</v>
      </c>
      <c r="H1241" s="57" t="s">
        <v>471</v>
      </c>
      <c r="I1241" s="57" t="s">
        <v>124</v>
      </c>
      <c r="J1241" s="57">
        <v>19001</v>
      </c>
      <c r="K1241" s="57">
        <v>22</v>
      </c>
      <c r="L1241" s="57">
        <v>102</v>
      </c>
      <c r="M1241" s="57">
        <v>124</v>
      </c>
      <c r="N1241" s="57">
        <v>25</v>
      </c>
      <c r="O1241" s="57">
        <v>6</v>
      </c>
      <c r="P1241" s="57">
        <v>4</v>
      </c>
      <c r="Q1241" s="57">
        <v>0</v>
      </c>
      <c r="R1241" s="57"/>
      <c r="S1241" s="57"/>
      <c r="T1241" s="57">
        <v>260216</v>
      </c>
      <c r="U1241" s="57">
        <f t="shared" si="0"/>
        <v>10</v>
      </c>
    </row>
    <row r="1242" spans="1:21">
      <c r="A1242" s="69">
        <v>2020</v>
      </c>
      <c r="B1242" s="69" t="s">
        <v>118</v>
      </c>
      <c r="C1242" s="69" t="s">
        <v>118</v>
      </c>
      <c r="D1242" s="57" t="s">
        <v>150</v>
      </c>
      <c r="E1242" s="57" t="s">
        <v>151</v>
      </c>
      <c r="F1242" s="57" t="s">
        <v>711</v>
      </c>
      <c r="G1242" s="70" t="s">
        <v>122</v>
      </c>
      <c r="H1242" s="57" t="s">
        <v>153</v>
      </c>
      <c r="I1242" s="57" t="s">
        <v>124</v>
      </c>
      <c r="J1242" s="57">
        <v>67161</v>
      </c>
      <c r="K1242" s="57">
        <v>32</v>
      </c>
      <c r="L1242" s="57">
        <v>127</v>
      </c>
      <c r="M1242" s="57">
        <v>159</v>
      </c>
      <c r="N1242" s="57">
        <v>14</v>
      </c>
      <c r="O1242" s="57">
        <v>10</v>
      </c>
      <c r="P1242" s="57">
        <v>3</v>
      </c>
      <c r="Q1242" s="57">
        <v>0</v>
      </c>
      <c r="R1242" s="57">
        <v>0</v>
      </c>
      <c r="S1242" s="57"/>
      <c r="T1242" s="57">
        <v>163375</v>
      </c>
      <c r="U1242" s="57">
        <f t="shared" si="0"/>
        <v>13</v>
      </c>
    </row>
    <row r="1243" spans="1:21">
      <c r="A1243" s="69">
        <v>2020</v>
      </c>
      <c r="B1243" s="69" t="s">
        <v>118</v>
      </c>
      <c r="C1243" s="69" t="s">
        <v>118</v>
      </c>
      <c r="D1243" s="57" t="s">
        <v>162</v>
      </c>
      <c r="E1243" s="57" t="s">
        <v>163</v>
      </c>
      <c r="F1243" s="57" t="s">
        <v>712</v>
      </c>
      <c r="G1243" s="70" t="s">
        <v>122</v>
      </c>
      <c r="H1243" s="57" t="s">
        <v>123</v>
      </c>
      <c r="I1243" s="57" t="s">
        <v>124</v>
      </c>
      <c r="J1243" s="57">
        <v>8771</v>
      </c>
      <c r="K1243" s="57">
        <v>12</v>
      </c>
      <c r="L1243" s="57">
        <v>56</v>
      </c>
      <c r="M1243" s="57">
        <v>68</v>
      </c>
      <c r="N1243" s="57">
        <v>6</v>
      </c>
      <c r="O1243" s="57">
        <v>4</v>
      </c>
      <c r="P1243" s="57">
        <v>2</v>
      </c>
      <c r="Q1243" s="57">
        <v>0</v>
      </c>
      <c r="R1243" s="57"/>
      <c r="S1243" s="57"/>
      <c r="T1243" s="57">
        <v>38998</v>
      </c>
      <c r="U1243" s="57">
        <f t="shared" si="0"/>
        <v>6</v>
      </c>
    </row>
    <row r="1244" spans="1:21">
      <c r="A1244" s="69">
        <v>2020</v>
      </c>
      <c r="B1244" s="69" t="s">
        <v>118</v>
      </c>
      <c r="C1244" s="69" t="s">
        <v>118</v>
      </c>
      <c r="D1244" s="57" t="s">
        <v>713</v>
      </c>
      <c r="E1244" s="57" t="s">
        <v>714</v>
      </c>
      <c r="F1244" s="57" t="s">
        <v>715</v>
      </c>
      <c r="G1244" s="70" t="s">
        <v>122</v>
      </c>
      <c r="H1244" s="57" t="s">
        <v>123</v>
      </c>
      <c r="I1244" s="57" t="s">
        <v>124</v>
      </c>
      <c r="J1244" s="57">
        <v>4010</v>
      </c>
      <c r="K1244" s="57">
        <v>4</v>
      </c>
      <c r="L1244" s="57">
        <v>13</v>
      </c>
      <c r="M1244" s="57">
        <v>17</v>
      </c>
      <c r="N1244" s="57">
        <v>1</v>
      </c>
      <c r="O1244" s="57">
        <v>2</v>
      </c>
      <c r="P1244" s="57">
        <v>0</v>
      </c>
      <c r="Q1244" s="57">
        <v>0</v>
      </c>
      <c r="R1244" s="57"/>
      <c r="S1244" s="57"/>
      <c r="T1244" s="57">
        <v>25953</v>
      </c>
      <c r="U1244" s="57">
        <f t="shared" si="0"/>
        <v>2</v>
      </c>
    </row>
    <row r="1245" spans="1:21">
      <c r="A1245" s="69">
        <v>2020</v>
      </c>
      <c r="B1245" s="69" t="s">
        <v>118</v>
      </c>
      <c r="C1245" s="69" t="s">
        <v>118</v>
      </c>
      <c r="D1245" s="57" t="s">
        <v>158</v>
      </c>
      <c r="E1245" s="57" t="s">
        <v>159</v>
      </c>
      <c r="F1245" s="57" t="s">
        <v>716</v>
      </c>
      <c r="G1245" s="70" t="s">
        <v>122</v>
      </c>
      <c r="H1245" s="57" t="s">
        <v>161</v>
      </c>
      <c r="I1245" s="57" t="s">
        <v>124</v>
      </c>
      <c r="J1245" s="57">
        <v>988</v>
      </c>
      <c r="K1245" s="57">
        <v>7</v>
      </c>
      <c r="L1245" s="57">
        <v>11</v>
      </c>
      <c r="M1245" s="57">
        <v>18</v>
      </c>
      <c r="N1245" s="57">
        <v>2</v>
      </c>
      <c r="O1245" s="57">
        <v>1</v>
      </c>
      <c r="P1245" s="57">
        <v>0</v>
      </c>
      <c r="Q1245" s="57">
        <v>0</v>
      </c>
      <c r="R1245" s="57"/>
      <c r="S1245" s="57"/>
      <c r="T1245" s="57">
        <v>16401</v>
      </c>
      <c r="U1245" s="57">
        <f t="shared" si="0"/>
        <v>1</v>
      </c>
    </row>
    <row r="1246" spans="1:21">
      <c r="A1246" s="69">
        <v>2020</v>
      </c>
      <c r="B1246" s="57" t="s">
        <v>190</v>
      </c>
      <c r="C1246" s="83" t="s">
        <v>717</v>
      </c>
      <c r="D1246" s="57" t="s">
        <v>217</v>
      </c>
      <c r="E1246" s="57" t="s">
        <v>217</v>
      </c>
      <c r="F1246" s="57" t="s">
        <v>718</v>
      </c>
      <c r="G1246" s="70" t="s">
        <v>122</v>
      </c>
      <c r="H1246" s="57" t="s">
        <v>220</v>
      </c>
      <c r="I1246" s="57" t="s">
        <v>124</v>
      </c>
      <c r="J1246" s="57">
        <v>355770</v>
      </c>
      <c r="K1246" s="57">
        <v>171</v>
      </c>
      <c r="L1246" s="57">
        <v>432</v>
      </c>
      <c r="M1246" s="57">
        <v>603</v>
      </c>
      <c r="N1246" s="57">
        <v>62</v>
      </c>
      <c r="O1246" s="57">
        <v>24</v>
      </c>
      <c r="P1246" s="57">
        <v>30</v>
      </c>
      <c r="Q1246" s="57"/>
      <c r="R1246" s="57"/>
      <c r="S1246" s="57"/>
      <c r="T1246" s="57">
        <v>1522286</v>
      </c>
      <c r="U1246" s="57">
        <f t="shared" si="0"/>
        <v>54</v>
      </c>
    </row>
    <row r="1247" spans="1:21">
      <c r="A1247" s="69">
        <v>2020</v>
      </c>
      <c r="B1247" s="57" t="s">
        <v>190</v>
      </c>
      <c r="C1247" s="83" t="s">
        <v>717</v>
      </c>
      <c r="D1247" s="57" t="s">
        <v>143</v>
      </c>
      <c r="E1247" s="57" t="s">
        <v>209</v>
      </c>
      <c r="F1247" s="57" t="s">
        <v>719</v>
      </c>
      <c r="G1247" s="70" t="s">
        <v>122</v>
      </c>
      <c r="H1247" s="57" t="s">
        <v>146</v>
      </c>
      <c r="I1247" s="57" t="s">
        <v>130</v>
      </c>
      <c r="J1247" s="57">
        <v>576309</v>
      </c>
      <c r="K1247" s="57">
        <v>67</v>
      </c>
      <c r="L1247" s="57">
        <v>438</v>
      </c>
      <c r="M1247" s="57">
        <v>505</v>
      </c>
      <c r="N1247" s="57">
        <v>75</v>
      </c>
      <c r="O1247" s="57">
        <v>30</v>
      </c>
      <c r="P1247" s="57">
        <v>22</v>
      </c>
      <c r="Q1247" s="57"/>
      <c r="R1247" s="57"/>
      <c r="S1247" s="57"/>
      <c r="T1247" s="57">
        <v>988181</v>
      </c>
      <c r="U1247" s="57">
        <f t="shared" si="0"/>
        <v>52</v>
      </c>
    </row>
    <row r="1248" spans="1:21">
      <c r="A1248" s="69">
        <v>2020</v>
      </c>
      <c r="B1248" s="57" t="s">
        <v>190</v>
      </c>
      <c r="C1248" s="83" t="s">
        <v>717</v>
      </c>
      <c r="D1248" s="57" t="s">
        <v>170</v>
      </c>
      <c r="E1248" s="57" t="s">
        <v>170</v>
      </c>
      <c r="F1248" s="57" t="s">
        <v>720</v>
      </c>
      <c r="G1248" s="70" t="s">
        <v>122</v>
      </c>
      <c r="H1248" s="57" t="s">
        <v>173</v>
      </c>
      <c r="I1248" s="57" t="s">
        <v>130</v>
      </c>
      <c r="J1248" s="57">
        <v>470921</v>
      </c>
      <c r="K1248" s="57">
        <v>91</v>
      </c>
      <c r="L1248" s="57">
        <v>383</v>
      </c>
      <c r="M1248" s="57">
        <v>474</v>
      </c>
      <c r="N1248" s="57">
        <v>102</v>
      </c>
      <c r="O1248" s="57">
        <v>14</v>
      </c>
      <c r="P1248" s="57">
        <v>21</v>
      </c>
      <c r="Q1248" s="57"/>
      <c r="R1248" s="57"/>
      <c r="S1248" s="57"/>
      <c r="T1248" s="57">
        <v>949943</v>
      </c>
      <c r="U1248" s="57">
        <f t="shared" si="0"/>
        <v>35</v>
      </c>
    </row>
    <row r="1249" spans="1:21">
      <c r="A1249" s="69">
        <v>2020</v>
      </c>
      <c r="B1249" s="57" t="s">
        <v>190</v>
      </c>
      <c r="C1249" s="83" t="s">
        <v>717</v>
      </c>
      <c r="D1249" s="57" t="s">
        <v>181</v>
      </c>
      <c r="E1249" s="57" t="s">
        <v>721</v>
      </c>
      <c r="F1249" s="57" t="s">
        <v>722</v>
      </c>
      <c r="G1249" s="70" t="s">
        <v>122</v>
      </c>
      <c r="H1249" s="57" t="s">
        <v>184</v>
      </c>
      <c r="I1249" s="57" t="s">
        <v>185</v>
      </c>
      <c r="J1249" s="57">
        <v>151424</v>
      </c>
      <c r="K1249" s="57">
        <v>303</v>
      </c>
      <c r="L1249" s="57">
        <v>0</v>
      </c>
      <c r="M1249" s="57">
        <v>303</v>
      </c>
      <c r="N1249" s="57">
        <v>81</v>
      </c>
      <c r="O1249" s="57">
        <v>11</v>
      </c>
      <c r="P1249" s="57">
        <v>6</v>
      </c>
      <c r="Q1249" s="57"/>
      <c r="R1249" s="57"/>
      <c r="S1249" s="57"/>
      <c r="T1249" s="57">
        <v>673355</v>
      </c>
      <c r="U1249" s="57">
        <f t="shared" si="0"/>
        <v>17</v>
      </c>
    </row>
    <row r="1250" spans="1:21">
      <c r="A1250" s="69">
        <v>2020</v>
      </c>
      <c r="B1250" s="57" t="s">
        <v>190</v>
      </c>
      <c r="C1250" s="83" t="s">
        <v>717</v>
      </c>
      <c r="D1250" s="57" t="s">
        <v>186</v>
      </c>
      <c r="E1250" s="57" t="s">
        <v>225</v>
      </c>
      <c r="F1250" s="57" t="s">
        <v>723</v>
      </c>
      <c r="G1250" s="70" t="s">
        <v>122</v>
      </c>
      <c r="H1250" s="57" t="s">
        <v>189</v>
      </c>
      <c r="I1250" s="57" t="s">
        <v>169</v>
      </c>
      <c r="J1250" s="57">
        <v>243110</v>
      </c>
      <c r="K1250" s="57">
        <v>84</v>
      </c>
      <c r="L1250" s="57">
        <v>277</v>
      </c>
      <c r="M1250" s="57">
        <v>361</v>
      </c>
      <c r="N1250" s="57">
        <v>41</v>
      </c>
      <c r="O1250" s="57">
        <v>9</v>
      </c>
      <c r="P1250" s="57">
        <v>18</v>
      </c>
      <c r="Q1250" s="57"/>
      <c r="R1250" s="57"/>
      <c r="S1250" s="57"/>
      <c r="T1250" s="57">
        <v>470355</v>
      </c>
      <c r="U1250" s="57">
        <f t="shared" si="0"/>
        <v>27</v>
      </c>
    </row>
    <row r="1251" spans="1:21">
      <c r="A1251" s="69">
        <v>2020</v>
      </c>
      <c r="B1251" s="57" t="s">
        <v>190</v>
      </c>
      <c r="C1251" s="83" t="s">
        <v>717</v>
      </c>
      <c r="D1251" s="57" t="s">
        <v>704</v>
      </c>
      <c r="E1251" s="57" t="s">
        <v>705</v>
      </c>
      <c r="F1251" s="57" t="s">
        <v>724</v>
      </c>
      <c r="G1251" s="70" t="s">
        <v>122</v>
      </c>
      <c r="H1251" s="57" t="s">
        <v>129</v>
      </c>
      <c r="I1251" s="57" t="s">
        <v>124</v>
      </c>
      <c r="J1251" s="57">
        <v>155378</v>
      </c>
      <c r="K1251" s="57">
        <v>111</v>
      </c>
      <c r="L1251" s="57">
        <v>112</v>
      </c>
      <c r="M1251" s="57">
        <v>223</v>
      </c>
      <c r="N1251" s="57">
        <v>31</v>
      </c>
      <c r="O1251" s="57">
        <v>9</v>
      </c>
      <c r="P1251" s="57">
        <v>15</v>
      </c>
      <c r="Q1251" s="57"/>
      <c r="R1251" s="57"/>
      <c r="S1251" s="57"/>
      <c r="T1251" s="57">
        <v>436251</v>
      </c>
      <c r="U1251" s="57">
        <f t="shared" si="0"/>
        <v>24</v>
      </c>
    </row>
    <row r="1252" spans="1:21">
      <c r="A1252" s="69">
        <v>2020</v>
      </c>
      <c r="B1252" s="57" t="s">
        <v>190</v>
      </c>
      <c r="C1252" s="83" t="s">
        <v>717</v>
      </c>
      <c r="D1252" s="57" t="s">
        <v>725</v>
      </c>
      <c r="E1252" s="57" t="s">
        <v>725</v>
      </c>
      <c r="F1252" s="57" t="s">
        <v>726</v>
      </c>
      <c r="G1252" s="70" t="s">
        <v>122</v>
      </c>
      <c r="H1252" s="57" t="s">
        <v>123</v>
      </c>
      <c r="I1252" s="57" t="s">
        <v>124</v>
      </c>
      <c r="J1252" s="57">
        <v>71228</v>
      </c>
      <c r="K1252" s="57">
        <v>83</v>
      </c>
      <c r="L1252" s="57">
        <v>150</v>
      </c>
      <c r="M1252" s="57">
        <v>233</v>
      </c>
      <c r="N1252" s="57">
        <v>20</v>
      </c>
      <c r="O1252" s="57">
        <v>8</v>
      </c>
      <c r="P1252" s="57">
        <v>9</v>
      </c>
      <c r="Q1252" s="57"/>
      <c r="R1252" s="57"/>
      <c r="S1252" s="57"/>
      <c r="T1252" s="57">
        <v>256206</v>
      </c>
      <c r="U1252" s="57">
        <f t="shared" si="0"/>
        <v>17</v>
      </c>
    </row>
    <row r="1253" spans="1:21">
      <c r="A1253" s="69">
        <v>2020</v>
      </c>
      <c r="B1253" s="57" t="s">
        <v>190</v>
      </c>
      <c r="C1253" s="83" t="s">
        <v>717</v>
      </c>
      <c r="D1253" s="57" t="s">
        <v>177</v>
      </c>
      <c r="E1253" s="57" t="s">
        <v>727</v>
      </c>
      <c r="F1253" s="57" t="s">
        <v>728</v>
      </c>
      <c r="G1253" s="70" t="s">
        <v>122</v>
      </c>
      <c r="H1253" s="57" t="s">
        <v>180</v>
      </c>
      <c r="I1253" s="57" t="s">
        <v>91</v>
      </c>
      <c r="J1253" s="57">
        <v>42075</v>
      </c>
      <c r="K1253" s="57">
        <v>25</v>
      </c>
      <c r="L1253" s="57">
        <v>89</v>
      </c>
      <c r="M1253" s="57">
        <v>114</v>
      </c>
      <c r="N1253" s="57">
        <v>12</v>
      </c>
      <c r="O1253" s="57">
        <v>8</v>
      </c>
      <c r="P1253" s="57">
        <v>3</v>
      </c>
      <c r="Q1253" s="57"/>
      <c r="R1253" s="57"/>
      <c r="S1253" s="57"/>
      <c r="T1253" s="57">
        <v>251767</v>
      </c>
      <c r="U1253" s="57">
        <f t="shared" si="0"/>
        <v>11</v>
      </c>
    </row>
    <row r="1254" spans="1:21">
      <c r="A1254" s="69">
        <v>2020</v>
      </c>
      <c r="B1254" s="57" t="s">
        <v>190</v>
      </c>
      <c r="C1254" s="83" t="s">
        <v>717</v>
      </c>
      <c r="D1254" s="57" t="s">
        <v>200</v>
      </c>
      <c r="E1254" s="57" t="s">
        <v>729</v>
      </c>
      <c r="F1254" s="57" t="s">
        <v>730</v>
      </c>
      <c r="G1254" s="70" t="s">
        <v>122</v>
      </c>
      <c r="H1254" s="57" t="s">
        <v>123</v>
      </c>
      <c r="I1254" s="57" t="s">
        <v>124</v>
      </c>
      <c r="J1254" s="57">
        <v>26579</v>
      </c>
      <c r="K1254" s="57">
        <v>73</v>
      </c>
      <c r="L1254" s="57">
        <v>2</v>
      </c>
      <c r="M1254" s="57">
        <v>75</v>
      </c>
      <c r="N1254" s="57">
        <v>17</v>
      </c>
      <c r="O1254" s="57">
        <v>10</v>
      </c>
      <c r="P1254" s="57">
        <v>6</v>
      </c>
      <c r="Q1254" s="57"/>
      <c r="R1254" s="57"/>
      <c r="S1254" s="57"/>
      <c r="T1254" s="57">
        <v>231316</v>
      </c>
      <c r="U1254" s="57">
        <f t="shared" si="0"/>
        <v>16</v>
      </c>
    </row>
    <row r="1255" spans="1:21">
      <c r="A1255" s="69">
        <v>2020</v>
      </c>
      <c r="B1255" s="57" t="s">
        <v>190</v>
      </c>
      <c r="C1255" s="83" t="s">
        <v>717</v>
      </c>
      <c r="D1255" s="57" t="s">
        <v>150</v>
      </c>
      <c r="E1255" s="57" t="s">
        <v>213</v>
      </c>
      <c r="F1255" s="57" t="s">
        <v>731</v>
      </c>
      <c r="G1255" s="70" t="s">
        <v>122</v>
      </c>
      <c r="H1255" s="57" t="s">
        <v>153</v>
      </c>
      <c r="I1255" s="57" t="s">
        <v>124</v>
      </c>
      <c r="J1255" s="57">
        <v>42660</v>
      </c>
      <c r="K1255" s="57">
        <v>67</v>
      </c>
      <c r="L1255" s="57">
        <v>133</v>
      </c>
      <c r="M1255" s="57">
        <v>200</v>
      </c>
      <c r="N1255" s="57">
        <v>26</v>
      </c>
      <c r="O1255" s="57">
        <v>10</v>
      </c>
      <c r="P1255" s="57">
        <v>7</v>
      </c>
      <c r="Q1255" s="57"/>
      <c r="R1255" s="57"/>
      <c r="S1255" s="57"/>
      <c r="T1255" s="57">
        <v>225846</v>
      </c>
      <c r="U1255" s="57">
        <f t="shared" si="0"/>
        <v>17</v>
      </c>
    </row>
    <row r="1256" spans="1:21">
      <c r="A1256" s="69">
        <v>2020</v>
      </c>
      <c r="B1256" s="57" t="s">
        <v>190</v>
      </c>
      <c r="C1256" s="83" t="s">
        <v>717</v>
      </c>
      <c r="D1256" s="57" t="s">
        <v>205</v>
      </c>
      <c r="E1256" s="57" t="s">
        <v>732</v>
      </c>
      <c r="F1256" s="57" t="s">
        <v>733</v>
      </c>
      <c r="G1256" s="70" t="s">
        <v>122</v>
      </c>
      <c r="H1256" s="57" t="s">
        <v>123</v>
      </c>
      <c r="I1256" s="57" t="s">
        <v>124</v>
      </c>
      <c r="J1256" s="57">
        <v>67432</v>
      </c>
      <c r="K1256" s="57">
        <v>111</v>
      </c>
      <c r="L1256" s="57">
        <v>120</v>
      </c>
      <c r="M1256" s="57">
        <v>231</v>
      </c>
      <c r="N1256" s="57">
        <v>28</v>
      </c>
      <c r="O1256" s="57">
        <v>7</v>
      </c>
      <c r="P1256" s="57">
        <v>8</v>
      </c>
      <c r="Q1256" s="57"/>
      <c r="R1256" s="57"/>
      <c r="S1256" s="57"/>
      <c r="T1256" s="57">
        <v>205863</v>
      </c>
      <c r="U1256" s="57">
        <f t="shared" si="0"/>
        <v>15</v>
      </c>
    </row>
    <row r="1257" spans="1:21">
      <c r="A1257" s="69">
        <v>2020</v>
      </c>
      <c r="B1257" s="57" t="s">
        <v>190</v>
      </c>
      <c r="C1257" s="83" t="s">
        <v>717</v>
      </c>
      <c r="D1257" s="57" t="s">
        <v>734</v>
      </c>
      <c r="E1257" s="57" t="s">
        <v>543</v>
      </c>
      <c r="F1257" s="57" t="s">
        <v>735</v>
      </c>
      <c r="G1257" s="70" t="s">
        <v>122</v>
      </c>
      <c r="H1257" s="57" t="s">
        <v>123</v>
      </c>
      <c r="I1257" s="57" t="s">
        <v>124</v>
      </c>
      <c r="J1257" s="57">
        <v>24253</v>
      </c>
      <c r="K1257" s="57">
        <v>58</v>
      </c>
      <c r="L1257" s="57">
        <v>59</v>
      </c>
      <c r="M1257" s="57">
        <v>117</v>
      </c>
      <c r="N1257" s="57">
        <v>12</v>
      </c>
      <c r="O1257" s="57">
        <v>7</v>
      </c>
      <c r="P1257" s="57">
        <v>5</v>
      </c>
      <c r="Q1257" s="57"/>
      <c r="R1257" s="57"/>
      <c r="S1257" s="57"/>
      <c r="T1257" s="57">
        <v>147020</v>
      </c>
      <c r="U1257" s="57">
        <f t="shared" si="0"/>
        <v>12</v>
      </c>
    </row>
    <row r="1258" spans="1:21">
      <c r="A1258" s="69">
        <v>2020</v>
      </c>
      <c r="B1258" s="57" t="s">
        <v>190</v>
      </c>
      <c r="C1258" s="83" t="s">
        <v>717</v>
      </c>
      <c r="D1258" s="57" t="s">
        <v>549</v>
      </c>
      <c r="E1258" s="57" t="s">
        <v>549</v>
      </c>
      <c r="F1258" s="57" t="s">
        <v>736</v>
      </c>
      <c r="G1258" s="70" t="s">
        <v>122</v>
      </c>
      <c r="H1258" s="57" t="s">
        <v>123</v>
      </c>
      <c r="I1258" s="57" t="s">
        <v>124</v>
      </c>
      <c r="J1258" s="57">
        <v>10438</v>
      </c>
      <c r="K1258" s="57">
        <v>78</v>
      </c>
      <c r="L1258" s="57">
        <v>5</v>
      </c>
      <c r="M1258" s="57">
        <v>83</v>
      </c>
      <c r="N1258" s="57">
        <v>10</v>
      </c>
      <c r="O1258" s="57">
        <v>4</v>
      </c>
      <c r="P1258" s="57">
        <v>4</v>
      </c>
      <c r="Q1258" s="57"/>
      <c r="R1258" s="57"/>
      <c r="S1258" s="57"/>
      <c r="T1258" s="57">
        <v>134093</v>
      </c>
      <c r="U1258" s="57">
        <f t="shared" si="0"/>
        <v>8</v>
      </c>
    </row>
    <row r="1259" spans="1:21">
      <c r="A1259" s="69">
        <v>2020</v>
      </c>
      <c r="B1259" s="57" t="s">
        <v>190</v>
      </c>
      <c r="C1259" s="83" t="s">
        <v>717</v>
      </c>
      <c r="D1259" s="57" t="s">
        <v>158</v>
      </c>
      <c r="E1259" s="57" t="s">
        <v>737</v>
      </c>
      <c r="F1259" s="57" t="s">
        <v>738</v>
      </c>
      <c r="G1259" s="70" t="s">
        <v>122</v>
      </c>
      <c r="H1259" s="57" t="s">
        <v>161</v>
      </c>
      <c r="I1259" s="57" t="s">
        <v>124</v>
      </c>
      <c r="J1259" s="57">
        <v>16565</v>
      </c>
      <c r="K1259" s="57">
        <v>15</v>
      </c>
      <c r="L1259" s="57">
        <v>37</v>
      </c>
      <c r="M1259" s="57">
        <v>52</v>
      </c>
      <c r="N1259" s="57">
        <v>7</v>
      </c>
      <c r="O1259" s="57">
        <v>5</v>
      </c>
      <c r="P1259" s="57">
        <v>1</v>
      </c>
      <c r="Q1259" s="57"/>
      <c r="R1259" s="57"/>
      <c r="S1259" s="57"/>
      <c r="T1259" s="57">
        <v>63667</v>
      </c>
      <c r="U1259" s="57">
        <f t="shared" si="0"/>
        <v>6</v>
      </c>
    </row>
    <row r="1260" spans="1:21">
      <c r="A1260" s="69">
        <v>2020</v>
      </c>
      <c r="B1260" s="57" t="s">
        <v>190</v>
      </c>
      <c r="C1260" s="83" t="s">
        <v>717</v>
      </c>
      <c r="D1260" s="57" t="s">
        <v>739</v>
      </c>
      <c r="E1260" s="57" t="s">
        <v>739</v>
      </c>
      <c r="F1260" s="57" t="s">
        <v>740</v>
      </c>
      <c r="G1260" s="70" t="s">
        <v>122</v>
      </c>
      <c r="H1260" s="57" t="s">
        <v>123</v>
      </c>
      <c r="I1260" s="57" t="s">
        <v>124</v>
      </c>
      <c r="J1260" s="57">
        <v>2467</v>
      </c>
      <c r="K1260" s="57">
        <v>52</v>
      </c>
      <c r="L1260" s="57">
        <v>0</v>
      </c>
      <c r="M1260" s="57">
        <v>52</v>
      </c>
      <c r="N1260" s="57">
        <v>2</v>
      </c>
      <c r="O1260" s="57">
        <v>1</v>
      </c>
      <c r="P1260" s="57">
        <v>1</v>
      </c>
      <c r="Q1260" s="57">
        <v>0</v>
      </c>
      <c r="R1260" s="57"/>
      <c r="S1260" s="57"/>
      <c r="T1260" s="57">
        <v>59670</v>
      </c>
      <c r="U1260" s="57">
        <f t="shared" si="0"/>
        <v>2</v>
      </c>
    </row>
    <row r="1261" spans="1:21">
      <c r="A1261" s="69">
        <v>2020</v>
      </c>
      <c r="B1261" s="57" t="s">
        <v>227</v>
      </c>
      <c r="C1261" s="83" t="s">
        <v>228</v>
      </c>
      <c r="D1261" s="57" t="s">
        <v>181</v>
      </c>
      <c r="E1261" s="57" t="s">
        <v>286</v>
      </c>
      <c r="F1261" s="57" t="s">
        <v>741</v>
      </c>
      <c r="G1261" s="70" t="s">
        <v>122</v>
      </c>
      <c r="H1261" s="57" t="s">
        <v>184</v>
      </c>
      <c r="I1261" s="57" t="s">
        <v>185</v>
      </c>
      <c r="J1261" s="57">
        <v>965278</v>
      </c>
      <c r="K1261" s="57">
        <v>836</v>
      </c>
      <c r="L1261" s="57">
        <v>548</v>
      </c>
      <c r="M1261" s="57">
        <v>1384</v>
      </c>
      <c r="N1261" s="57">
        <v>166</v>
      </c>
      <c r="O1261" s="57">
        <v>49</v>
      </c>
      <c r="P1261" s="57">
        <v>31</v>
      </c>
      <c r="Q1261" s="57"/>
      <c r="R1261" s="57"/>
      <c r="S1261" s="57"/>
      <c r="T1261" s="57">
        <v>2398113</v>
      </c>
      <c r="U1261" s="57">
        <f t="shared" si="0"/>
        <v>80</v>
      </c>
    </row>
    <row r="1262" spans="1:21">
      <c r="A1262" s="69">
        <v>2020</v>
      </c>
      <c r="B1262" s="57" t="s">
        <v>227</v>
      </c>
      <c r="C1262" s="83" t="s">
        <v>228</v>
      </c>
      <c r="D1262" s="57" t="s">
        <v>742</v>
      </c>
      <c r="E1262" s="57" t="s">
        <v>232</v>
      </c>
      <c r="F1262" s="57" t="s">
        <v>743</v>
      </c>
      <c r="G1262" s="70" t="s">
        <v>122</v>
      </c>
      <c r="H1262" s="57" t="s">
        <v>129</v>
      </c>
      <c r="I1262" s="57" t="s">
        <v>124</v>
      </c>
      <c r="J1262" s="57">
        <v>400281</v>
      </c>
      <c r="K1262" s="57">
        <v>391</v>
      </c>
      <c r="L1262" s="57">
        <v>454</v>
      </c>
      <c r="M1262" s="57">
        <v>845</v>
      </c>
      <c r="N1262" s="57">
        <v>166</v>
      </c>
      <c r="O1262" s="57">
        <v>37</v>
      </c>
      <c r="P1262" s="57">
        <v>35</v>
      </c>
      <c r="Q1262" s="57">
        <v>0</v>
      </c>
      <c r="R1262" s="57"/>
      <c r="S1262" s="57"/>
      <c r="T1262" s="57">
        <v>1652544</v>
      </c>
      <c r="U1262" s="57">
        <f t="shared" si="0"/>
        <v>72</v>
      </c>
    </row>
    <row r="1263" spans="1:21">
      <c r="A1263" s="69">
        <v>2020</v>
      </c>
      <c r="B1263" s="57" t="s">
        <v>227</v>
      </c>
      <c r="C1263" s="83" t="s">
        <v>228</v>
      </c>
      <c r="D1263" s="57" t="s">
        <v>170</v>
      </c>
      <c r="E1263" s="57" t="s">
        <v>278</v>
      </c>
      <c r="F1263" s="57" t="s">
        <v>744</v>
      </c>
      <c r="G1263" s="70" t="s">
        <v>122</v>
      </c>
      <c r="H1263" s="57" t="s">
        <v>173</v>
      </c>
      <c r="I1263" s="57" t="s">
        <v>130</v>
      </c>
      <c r="J1263" s="57">
        <v>371757</v>
      </c>
      <c r="K1263" s="57">
        <v>260</v>
      </c>
      <c r="L1263" s="57">
        <v>382</v>
      </c>
      <c r="M1263" s="57">
        <v>642</v>
      </c>
      <c r="N1263" s="57">
        <v>133</v>
      </c>
      <c r="O1263" s="57">
        <v>22</v>
      </c>
      <c r="P1263" s="57">
        <v>18</v>
      </c>
      <c r="Q1263" s="57"/>
      <c r="R1263" s="57"/>
      <c r="S1263" s="57"/>
      <c r="T1263" s="57">
        <v>1594534</v>
      </c>
      <c r="U1263" s="57">
        <f t="shared" si="0"/>
        <v>40</v>
      </c>
    </row>
    <row r="1264" spans="1:21">
      <c r="A1264" s="69">
        <v>2020</v>
      </c>
      <c r="B1264" s="57" t="s">
        <v>227</v>
      </c>
      <c r="C1264" s="83" t="s">
        <v>228</v>
      </c>
      <c r="D1264" s="57" t="s">
        <v>473</v>
      </c>
      <c r="E1264" s="57" t="s">
        <v>745</v>
      </c>
      <c r="F1264" s="57" t="s">
        <v>746</v>
      </c>
      <c r="G1264" s="70" t="s">
        <v>122</v>
      </c>
      <c r="H1264" s="57" t="s">
        <v>476</v>
      </c>
      <c r="I1264" s="57" t="s">
        <v>477</v>
      </c>
      <c r="J1264" s="57">
        <v>391999</v>
      </c>
      <c r="K1264" s="57">
        <v>496</v>
      </c>
      <c r="L1264" s="57">
        <v>513</v>
      </c>
      <c r="M1264" s="57">
        <v>1009</v>
      </c>
      <c r="N1264" s="57">
        <v>124</v>
      </c>
      <c r="O1264" s="57">
        <v>47</v>
      </c>
      <c r="P1264" s="57">
        <v>37</v>
      </c>
      <c r="Q1264" s="57">
        <v>1</v>
      </c>
      <c r="R1264" s="57"/>
      <c r="S1264" s="57"/>
      <c r="T1264" s="57">
        <v>1437178</v>
      </c>
      <c r="U1264" s="57">
        <f t="shared" si="0"/>
        <v>85</v>
      </c>
    </row>
    <row r="1265" spans="1:21">
      <c r="A1265" s="69">
        <v>2020</v>
      </c>
      <c r="B1265" s="57" t="s">
        <v>227</v>
      </c>
      <c r="C1265" s="83" t="s">
        <v>228</v>
      </c>
      <c r="D1265" s="57" t="s">
        <v>288</v>
      </c>
      <c r="E1265" s="57" t="s">
        <v>289</v>
      </c>
      <c r="F1265" s="57" t="s">
        <v>747</v>
      </c>
      <c r="G1265" s="70" t="s">
        <v>122</v>
      </c>
      <c r="H1265" s="57" t="s">
        <v>161</v>
      </c>
      <c r="I1265" s="57" t="s">
        <v>124</v>
      </c>
      <c r="J1265" s="57">
        <v>427137</v>
      </c>
      <c r="K1265" s="57">
        <v>471</v>
      </c>
      <c r="L1265" s="57">
        <v>440</v>
      </c>
      <c r="M1265" s="57">
        <v>911</v>
      </c>
      <c r="N1265" s="57">
        <v>89</v>
      </c>
      <c r="O1265" s="57">
        <v>44</v>
      </c>
      <c r="P1265" s="57">
        <v>21</v>
      </c>
      <c r="Q1265" s="57"/>
      <c r="R1265" s="57"/>
      <c r="S1265" s="57"/>
      <c r="T1265" s="57">
        <v>1224290</v>
      </c>
      <c r="U1265" s="57">
        <f t="shared" si="0"/>
        <v>65</v>
      </c>
    </row>
    <row r="1266" spans="1:21">
      <c r="A1266" s="69">
        <v>2020</v>
      </c>
      <c r="B1266" s="57" t="s">
        <v>227</v>
      </c>
      <c r="C1266" s="83" t="s">
        <v>228</v>
      </c>
      <c r="D1266" s="57" t="s">
        <v>255</v>
      </c>
      <c r="E1266" s="57" t="s">
        <v>255</v>
      </c>
      <c r="F1266" s="57" t="s">
        <v>748</v>
      </c>
      <c r="G1266" s="70" t="s">
        <v>122</v>
      </c>
      <c r="H1266" s="57" t="s">
        <v>123</v>
      </c>
      <c r="I1266" s="57" t="s">
        <v>124</v>
      </c>
      <c r="J1266" s="57">
        <v>250061</v>
      </c>
      <c r="K1266" s="57">
        <v>459</v>
      </c>
      <c r="L1266" s="57">
        <v>182</v>
      </c>
      <c r="M1266" s="57">
        <v>641</v>
      </c>
      <c r="N1266" s="57">
        <v>131</v>
      </c>
      <c r="O1266" s="57">
        <v>20</v>
      </c>
      <c r="P1266" s="57">
        <v>24</v>
      </c>
      <c r="Q1266" s="57"/>
      <c r="R1266" s="57"/>
      <c r="S1266" s="57"/>
      <c r="T1266" s="57">
        <v>989824</v>
      </c>
      <c r="U1266" s="57">
        <f t="shared" si="0"/>
        <v>44</v>
      </c>
    </row>
    <row r="1267" spans="1:21">
      <c r="A1267" s="69">
        <v>2020</v>
      </c>
      <c r="B1267" s="57" t="s">
        <v>227</v>
      </c>
      <c r="C1267" s="83" t="s">
        <v>228</v>
      </c>
      <c r="D1267" s="57" t="s">
        <v>749</v>
      </c>
      <c r="E1267" s="57" t="s">
        <v>250</v>
      </c>
      <c r="F1267" s="57" t="s">
        <v>750</v>
      </c>
      <c r="G1267" s="70" t="s">
        <v>122</v>
      </c>
      <c r="H1267" s="57" t="s">
        <v>208</v>
      </c>
      <c r="I1267" s="57" t="s">
        <v>124</v>
      </c>
      <c r="J1267" s="57">
        <v>245020</v>
      </c>
      <c r="K1267" s="57">
        <v>430</v>
      </c>
      <c r="L1267" s="57">
        <v>225</v>
      </c>
      <c r="M1267" s="57">
        <v>655</v>
      </c>
      <c r="N1267" s="57">
        <v>80</v>
      </c>
      <c r="O1267" s="57">
        <v>30</v>
      </c>
      <c r="P1267" s="57">
        <v>15</v>
      </c>
      <c r="Q1267" s="57"/>
      <c r="R1267" s="57"/>
      <c r="S1267" s="57"/>
      <c r="T1267" s="57">
        <v>832153</v>
      </c>
      <c r="U1267" s="57">
        <f t="shared" si="0"/>
        <v>45</v>
      </c>
    </row>
    <row r="1268" spans="1:21">
      <c r="A1268" s="69">
        <v>2020</v>
      </c>
      <c r="B1268" s="57" t="s">
        <v>227</v>
      </c>
      <c r="C1268" s="83" t="s">
        <v>228</v>
      </c>
      <c r="D1268" s="57" t="s">
        <v>217</v>
      </c>
      <c r="E1268" s="57" t="s">
        <v>266</v>
      </c>
      <c r="F1268" s="57" t="s">
        <v>751</v>
      </c>
      <c r="G1268" s="70" t="s">
        <v>122</v>
      </c>
      <c r="H1268" s="57" t="s">
        <v>220</v>
      </c>
      <c r="I1268" s="57" t="s">
        <v>124</v>
      </c>
      <c r="J1268" s="57">
        <v>66843</v>
      </c>
      <c r="K1268" s="57">
        <v>59</v>
      </c>
      <c r="L1268" s="57">
        <v>124</v>
      </c>
      <c r="M1268" s="57">
        <v>183</v>
      </c>
      <c r="N1268" s="57">
        <v>17</v>
      </c>
      <c r="O1268" s="57">
        <v>11</v>
      </c>
      <c r="P1268" s="57">
        <v>7</v>
      </c>
      <c r="Q1268" s="57"/>
      <c r="R1268" s="57"/>
      <c r="S1268" s="57"/>
      <c r="T1268" s="57">
        <v>763916</v>
      </c>
      <c r="U1268" s="57">
        <f t="shared" si="0"/>
        <v>18</v>
      </c>
    </row>
    <row r="1269" spans="1:21">
      <c r="A1269" s="69">
        <v>2020</v>
      </c>
      <c r="B1269" s="57" t="s">
        <v>227</v>
      </c>
      <c r="C1269" s="83" t="s">
        <v>228</v>
      </c>
      <c r="D1269" s="57" t="s">
        <v>143</v>
      </c>
      <c r="E1269" s="57" t="s">
        <v>258</v>
      </c>
      <c r="F1269" s="57" t="s">
        <v>752</v>
      </c>
      <c r="G1269" s="70" t="s">
        <v>122</v>
      </c>
      <c r="H1269" s="57" t="s">
        <v>146</v>
      </c>
      <c r="I1269" s="57" t="s">
        <v>130</v>
      </c>
      <c r="J1269" s="57">
        <v>278654</v>
      </c>
      <c r="K1269" s="57">
        <v>214</v>
      </c>
      <c r="L1269" s="57">
        <v>257</v>
      </c>
      <c r="M1269" s="57">
        <v>471</v>
      </c>
      <c r="N1269" s="57">
        <v>44</v>
      </c>
      <c r="O1269" s="57">
        <v>31</v>
      </c>
      <c r="P1269" s="57">
        <v>11</v>
      </c>
      <c r="Q1269" s="57"/>
      <c r="R1269" s="57"/>
      <c r="S1269" s="57"/>
      <c r="T1269" s="57">
        <v>686015</v>
      </c>
      <c r="U1269" s="57">
        <f t="shared" si="0"/>
        <v>42</v>
      </c>
    </row>
    <row r="1270" spans="1:21">
      <c r="A1270" s="69">
        <v>2020</v>
      </c>
      <c r="B1270" s="57" t="s">
        <v>227</v>
      </c>
      <c r="C1270" s="83" t="s">
        <v>228</v>
      </c>
      <c r="D1270" s="57" t="s">
        <v>177</v>
      </c>
      <c r="E1270" s="57" t="s">
        <v>484</v>
      </c>
      <c r="F1270" s="57" t="s">
        <v>753</v>
      </c>
      <c r="G1270" s="70" t="s">
        <v>122</v>
      </c>
      <c r="H1270" s="57" t="s">
        <v>180</v>
      </c>
      <c r="I1270" s="57" t="s">
        <v>91</v>
      </c>
      <c r="J1270" s="57">
        <v>25125</v>
      </c>
      <c r="K1270" s="57">
        <v>88</v>
      </c>
      <c r="L1270" s="57">
        <v>70</v>
      </c>
      <c r="M1270" s="57">
        <v>158</v>
      </c>
      <c r="N1270" s="57">
        <v>11</v>
      </c>
      <c r="O1270" s="57">
        <v>6</v>
      </c>
      <c r="P1270" s="57">
        <v>3</v>
      </c>
      <c r="Q1270" s="57"/>
      <c r="R1270" s="57"/>
      <c r="S1270" s="57"/>
      <c r="T1270" s="57">
        <v>601880</v>
      </c>
      <c r="U1270" s="57">
        <f t="shared" si="0"/>
        <v>9</v>
      </c>
    </row>
    <row r="1271" spans="1:21">
      <c r="A1271" s="69">
        <v>2020</v>
      </c>
      <c r="B1271" s="57" t="s">
        <v>227</v>
      </c>
      <c r="C1271" s="83" t="s">
        <v>228</v>
      </c>
      <c r="D1271" s="57" t="s">
        <v>234</v>
      </c>
      <c r="E1271" s="57" t="s">
        <v>235</v>
      </c>
      <c r="F1271" s="57" t="s">
        <v>754</v>
      </c>
      <c r="G1271" s="70" t="s">
        <v>122</v>
      </c>
      <c r="H1271" s="57" t="s">
        <v>123</v>
      </c>
      <c r="I1271" s="57" t="s">
        <v>124</v>
      </c>
      <c r="J1271" s="57">
        <v>16513</v>
      </c>
      <c r="K1271" s="57">
        <v>169</v>
      </c>
      <c r="L1271" s="57">
        <v>74</v>
      </c>
      <c r="M1271" s="57">
        <v>243</v>
      </c>
      <c r="N1271" s="57">
        <v>13</v>
      </c>
      <c r="O1271" s="57">
        <v>13</v>
      </c>
      <c r="P1271" s="57">
        <v>1</v>
      </c>
      <c r="Q1271" s="57"/>
      <c r="R1271" s="57"/>
      <c r="S1271" s="57"/>
      <c r="T1271" s="57">
        <v>555551</v>
      </c>
      <c r="U1271" s="57">
        <f t="shared" si="0"/>
        <v>14</v>
      </c>
    </row>
    <row r="1272" spans="1:21">
      <c r="A1272" s="69">
        <v>2020</v>
      </c>
      <c r="B1272" s="57" t="s">
        <v>227</v>
      </c>
      <c r="C1272" s="83" t="s">
        <v>228</v>
      </c>
      <c r="D1272" s="57" t="s">
        <v>755</v>
      </c>
      <c r="E1272" s="57" t="s">
        <v>756</v>
      </c>
      <c r="F1272" s="57" t="s">
        <v>757</v>
      </c>
      <c r="G1272" s="70" t="s">
        <v>122</v>
      </c>
      <c r="H1272" s="57" t="s">
        <v>471</v>
      </c>
      <c r="I1272" s="57" t="s">
        <v>124</v>
      </c>
      <c r="J1272" s="57">
        <v>2188</v>
      </c>
      <c r="K1272" s="57">
        <v>69</v>
      </c>
      <c r="L1272" s="57">
        <v>73</v>
      </c>
      <c r="M1272" s="57">
        <v>142</v>
      </c>
      <c r="N1272" s="57">
        <v>8</v>
      </c>
      <c r="O1272" s="57">
        <v>5</v>
      </c>
      <c r="P1272" s="57">
        <v>1</v>
      </c>
      <c r="Q1272" s="57"/>
      <c r="R1272" s="57"/>
      <c r="S1272" s="57"/>
      <c r="T1272" s="57">
        <v>547861</v>
      </c>
      <c r="U1272" s="57">
        <f t="shared" si="0"/>
        <v>6</v>
      </c>
    </row>
    <row r="1273" spans="1:21">
      <c r="A1273" s="69">
        <v>2020</v>
      </c>
      <c r="B1273" s="57" t="s">
        <v>227</v>
      </c>
      <c r="C1273" s="83" t="s">
        <v>228</v>
      </c>
      <c r="D1273" s="57" t="s">
        <v>186</v>
      </c>
      <c r="E1273" s="57" t="s">
        <v>291</v>
      </c>
      <c r="F1273" s="57" t="s">
        <v>758</v>
      </c>
      <c r="G1273" s="70" t="s">
        <v>122</v>
      </c>
      <c r="H1273" s="57" t="s">
        <v>189</v>
      </c>
      <c r="I1273" s="57" t="s">
        <v>124</v>
      </c>
      <c r="J1273" s="57">
        <v>141225</v>
      </c>
      <c r="K1273" s="57">
        <v>136</v>
      </c>
      <c r="L1273" s="57">
        <v>66</v>
      </c>
      <c r="M1273" s="57">
        <v>202</v>
      </c>
      <c r="N1273" s="57">
        <v>19</v>
      </c>
      <c r="O1273" s="57">
        <v>9</v>
      </c>
      <c r="P1273" s="57">
        <v>2</v>
      </c>
      <c r="Q1273" s="57"/>
      <c r="R1273" s="57"/>
      <c r="S1273" s="57"/>
      <c r="T1273" s="57">
        <v>514791</v>
      </c>
      <c r="U1273" s="57">
        <f t="shared" si="0"/>
        <v>11</v>
      </c>
    </row>
    <row r="1274" spans="1:21">
      <c r="A1274" s="69">
        <v>2020</v>
      </c>
      <c r="B1274" s="57" t="s">
        <v>227</v>
      </c>
      <c r="C1274" s="83" t="s">
        <v>228</v>
      </c>
      <c r="D1274" s="57" t="s">
        <v>283</v>
      </c>
      <c r="E1274" s="57" t="s">
        <v>284</v>
      </c>
      <c r="F1274" s="57" t="s">
        <v>759</v>
      </c>
      <c r="G1274" s="70" t="s">
        <v>122</v>
      </c>
      <c r="H1274" s="57" t="s">
        <v>123</v>
      </c>
      <c r="I1274" s="57" t="s">
        <v>124</v>
      </c>
      <c r="J1274" s="57">
        <v>22825</v>
      </c>
      <c r="K1274" s="57">
        <v>104</v>
      </c>
      <c r="L1274" s="57">
        <v>0</v>
      </c>
      <c r="M1274" s="57">
        <v>104</v>
      </c>
      <c r="N1274" s="57">
        <v>9</v>
      </c>
      <c r="O1274" s="57">
        <v>1</v>
      </c>
      <c r="P1274" s="57">
        <v>1</v>
      </c>
      <c r="Q1274" s="57"/>
      <c r="R1274" s="57"/>
      <c r="S1274" s="57"/>
      <c r="T1274" s="57">
        <v>276710</v>
      </c>
      <c r="U1274" s="57">
        <f t="shared" si="0"/>
        <v>2</v>
      </c>
    </row>
    <row r="1275" spans="1:21">
      <c r="A1275" s="69">
        <v>2020</v>
      </c>
      <c r="B1275" s="57" t="s">
        <v>227</v>
      </c>
      <c r="C1275" s="83" t="s">
        <v>228</v>
      </c>
      <c r="D1275" s="57" t="s">
        <v>505</v>
      </c>
      <c r="E1275" s="57" t="s">
        <v>505</v>
      </c>
      <c r="F1275" s="57" t="s">
        <v>760</v>
      </c>
      <c r="G1275" s="70" t="s">
        <v>122</v>
      </c>
      <c r="H1275" s="57" t="s">
        <v>123</v>
      </c>
      <c r="I1275" s="57" t="s">
        <v>124</v>
      </c>
      <c r="J1275" s="57">
        <v>16222</v>
      </c>
      <c r="K1275" s="57">
        <v>75</v>
      </c>
      <c r="L1275" s="57">
        <v>129</v>
      </c>
      <c r="M1275" s="57">
        <v>204</v>
      </c>
      <c r="N1275" s="57">
        <v>5</v>
      </c>
      <c r="O1275" s="57">
        <v>10</v>
      </c>
      <c r="P1275" s="57">
        <v>9</v>
      </c>
      <c r="Q1275" s="57">
        <v>0</v>
      </c>
      <c r="R1275" s="57"/>
      <c r="S1275" s="57"/>
      <c r="T1275" s="57">
        <v>235159</v>
      </c>
      <c r="U1275" s="57">
        <f t="shared" si="0"/>
        <v>19</v>
      </c>
    </row>
    <row r="1276" spans="1:21">
      <c r="A1276" s="69">
        <v>2020</v>
      </c>
      <c r="B1276" s="57" t="s">
        <v>227</v>
      </c>
      <c r="C1276" s="83" t="s">
        <v>228</v>
      </c>
      <c r="D1276" s="57" t="s">
        <v>150</v>
      </c>
      <c r="E1276" s="57" t="s">
        <v>761</v>
      </c>
      <c r="F1276" s="57" t="s">
        <v>762</v>
      </c>
      <c r="G1276" s="70" t="s">
        <v>122</v>
      </c>
      <c r="H1276" s="57" t="s">
        <v>153</v>
      </c>
      <c r="I1276" s="57" t="s">
        <v>124</v>
      </c>
      <c r="J1276" s="57">
        <v>44335</v>
      </c>
      <c r="K1276" s="57">
        <v>88</v>
      </c>
      <c r="L1276" s="57">
        <v>128</v>
      </c>
      <c r="M1276" s="57">
        <v>216</v>
      </c>
      <c r="N1276" s="57">
        <v>24</v>
      </c>
      <c r="O1276" s="57">
        <v>13</v>
      </c>
      <c r="P1276" s="57">
        <v>8</v>
      </c>
      <c r="Q1276" s="57"/>
      <c r="R1276" s="57"/>
      <c r="S1276" s="57"/>
      <c r="T1276" s="57">
        <v>225588</v>
      </c>
      <c r="U1276" s="57">
        <f t="shared" si="0"/>
        <v>21</v>
      </c>
    </row>
    <row r="1277" spans="1:21">
      <c r="A1277" s="69">
        <v>2020</v>
      </c>
      <c r="B1277" s="57" t="s">
        <v>227</v>
      </c>
      <c r="C1277" s="83" t="s">
        <v>228</v>
      </c>
      <c r="D1277" s="57" t="s">
        <v>271</v>
      </c>
      <c r="E1277" s="57" t="s">
        <v>763</v>
      </c>
      <c r="F1277" s="57" t="s">
        <v>764</v>
      </c>
      <c r="G1277" s="70" t="s">
        <v>122</v>
      </c>
      <c r="H1277" s="57" t="s">
        <v>123</v>
      </c>
      <c r="I1277" s="57" t="s">
        <v>124</v>
      </c>
      <c r="J1277" s="57">
        <v>311</v>
      </c>
      <c r="K1277" s="57">
        <v>39</v>
      </c>
      <c r="L1277" s="57">
        <v>4</v>
      </c>
      <c r="M1277" s="57">
        <v>43</v>
      </c>
      <c r="N1277" s="57">
        <v>0</v>
      </c>
      <c r="O1277" s="57">
        <v>0</v>
      </c>
      <c r="P1277" s="57">
        <v>0</v>
      </c>
      <c r="Q1277" s="57"/>
      <c r="R1277" s="57"/>
      <c r="S1277" s="57"/>
      <c r="T1277" s="57">
        <v>219534</v>
      </c>
      <c r="U1277" s="57">
        <f t="shared" si="0"/>
        <v>0</v>
      </c>
    </row>
    <row r="1278" spans="1:21">
      <c r="A1278" s="69">
        <v>2020</v>
      </c>
      <c r="B1278" s="57" t="s">
        <v>227</v>
      </c>
      <c r="C1278" s="83" t="s">
        <v>228</v>
      </c>
      <c r="D1278" s="57" t="s">
        <v>200</v>
      </c>
      <c r="E1278" s="57" t="s">
        <v>237</v>
      </c>
      <c r="F1278" s="57" t="s">
        <v>765</v>
      </c>
      <c r="G1278" s="70" t="s">
        <v>122</v>
      </c>
      <c r="H1278" s="57" t="s">
        <v>766</v>
      </c>
      <c r="I1278" s="57" t="s">
        <v>124</v>
      </c>
      <c r="J1278" s="57">
        <v>21767</v>
      </c>
      <c r="K1278" s="57">
        <v>39</v>
      </c>
      <c r="L1278" s="57">
        <v>77</v>
      </c>
      <c r="M1278" s="57">
        <v>116</v>
      </c>
      <c r="N1278" s="57">
        <v>14</v>
      </c>
      <c r="O1278" s="57">
        <v>8</v>
      </c>
      <c r="P1278" s="57">
        <v>4</v>
      </c>
      <c r="Q1278" s="57"/>
      <c r="R1278" s="57"/>
      <c r="S1278" s="57"/>
      <c r="T1278" s="57">
        <v>189915</v>
      </c>
      <c r="U1278" s="57">
        <f t="shared" si="0"/>
        <v>12</v>
      </c>
    </row>
    <row r="1279" spans="1:21">
      <c r="A1279" s="69">
        <v>2020</v>
      </c>
      <c r="B1279" s="57" t="s">
        <v>227</v>
      </c>
      <c r="C1279" s="83" t="s">
        <v>228</v>
      </c>
      <c r="D1279" s="57" t="s">
        <v>508</v>
      </c>
      <c r="E1279" s="57" t="s">
        <v>508</v>
      </c>
      <c r="F1279" s="57" t="s">
        <v>767</v>
      </c>
      <c r="G1279" s="70" t="s">
        <v>122</v>
      </c>
      <c r="H1279" s="57" t="s">
        <v>123</v>
      </c>
      <c r="I1279" s="57" t="s">
        <v>124</v>
      </c>
      <c r="J1279" s="57">
        <v>149</v>
      </c>
      <c r="K1279" s="57">
        <v>24</v>
      </c>
      <c r="L1279" s="57">
        <v>13</v>
      </c>
      <c r="M1279" s="57">
        <v>37</v>
      </c>
      <c r="N1279" s="57">
        <v>0</v>
      </c>
      <c r="O1279" s="57">
        <v>1</v>
      </c>
      <c r="P1279" s="57">
        <v>0</v>
      </c>
      <c r="Q1279" s="57"/>
      <c r="R1279" s="57"/>
      <c r="S1279" s="57"/>
      <c r="T1279" s="57">
        <v>148881</v>
      </c>
      <c r="U1279" s="57">
        <f t="shared" si="0"/>
        <v>1</v>
      </c>
    </row>
    <row r="1280" spans="1:21">
      <c r="A1280" s="69">
        <v>2020</v>
      </c>
      <c r="B1280" s="57" t="s">
        <v>227</v>
      </c>
      <c r="C1280" s="83" t="s">
        <v>228</v>
      </c>
      <c r="D1280" s="57" t="s">
        <v>293</v>
      </c>
      <c r="E1280" s="57" t="s">
        <v>665</v>
      </c>
      <c r="F1280" s="57" t="s">
        <v>768</v>
      </c>
      <c r="G1280" s="70" t="s">
        <v>122</v>
      </c>
      <c r="H1280" s="57" t="s">
        <v>123</v>
      </c>
      <c r="I1280" s="57" t="s">
        <v>124</v>
      </c>
      <c r="J1280" s="57">
        <v>10626</v>
      </c>
      <c r="K1280" s="57">
        <v>64</v>
      </c>
      <c r="L1280" s="57">
        <v>78</v>
      </c>
      <c r="M1280" s="57">
        <v>142</v>
      </c>
      <c r="N1280" s="57">
        <v>3</v>
      </c>
      <c r="O1280" s="57">
        <v>3</v>
      </c>
      <c r="P1280" s="57">
        <v>0</v>
      </c>
      <c r="Q1280" s="57"/>
      <c r="R1280" s="57"/>
      <c r="S1280" s="57"/>
      <c r="T1280" s="57">
        <v>127995</v>
      </c>
      <c r="U1280" s="57">
        <f t="shared" si="0"/>
        <v>3</v>
      </c>
    </row>
    <row r="1281" spans="1:21">
      <c r="A1281" s="69">
        <v>2020</v>
      </c>
      <c r="B1281" s="57" t="s">
        <v>227</v>
      </c>
      <c r="C1281" s="83" t="s">
        <v>228</v>
      </c>
      <c r="D1281" s="57"/>
      <c r="E1281" s="57" t="s">
        <v>769</v>
      </c>
      <c r="F1281" s="57" t="s">
        <v>770</v>
      </c>
      <c r="G1281" s="70" t="s">
        <v>122</v>
      </c>
      <c r="H1281" s="57" t="s">
        <v>123</v>
      </c>
      <c r="I1281" s="57" t="s">
        <v>124</v>
      </c>
      <c r="J1281" s="57">
        <v>241</v>
      </c>
      <c r="K1281" s="57">
        <v>35</v>
      </c>
      <c r="L1281" s="57">
        <v>7</v>
      </c>
      <c r="M1281" s="57">
        <v>42</v>
      </c>
      <c r="N1281" s="57">
        <v>0</v>
      </c>
      <c r="O1281" s="57">
        <v>1</v>
      </c>
      <c r="P1281" s="57">
        <v>0</v>
      </c>
      <c r="Q1281" s="57"/>
      <c r="R1281" s="57"/>
      <c r="S1281" s="57"/>
      <c r="T1281" s="57">
        <v>125356</v>
      </c>
      <c r="U1281" s="57">
        <f t="shared" si="0"/>
        <v>1</v>
      </c>
    </row>
    <row r="1282" spans="1:21">
      <c r="A1282" s="69">
        <v>2020</v>
      </c>
      <c r="B1282" s="57" t="s">
        <v>227</v>
      </c>
      <c r="C1282" s="83" t="s">
        <v>228</v>
      </c>
      <c r="D1282" s="57" t="s">
        <v>704</v>
      </c>
      <c r="E1282" s="57" t="s">
        <v>771</v>
      </c>
      <c r="F1282" s="57" t="s">
        <v>772</v>
      </c>
      <c r="G1282" s="70" t="s">
        <v>122</v>
      </c>
      <c r="H1282" s="57" t="s">
        <v>123</v>
      </c>
      <c r="I1282" s="57" t="s">
        <v>124</v>
      </c>
      <c r="J1282" s="57">
        <v>353428</v>
      </c>
      <c r="K1282" s="57">
        <v>258</v>
      </c>
      <c r="L1282" s="57">
        <v>296</v>
      </c>
      <c r="M1282" s="57">
        <v>554</v>
      </c>
      <c r="N1282" s="57">
        <v>89</v>
      </c>
      <c r="O1282" s="57">
        <v>16</v>
      </c>
      <c r="P1282" s="57">
        <v>60</v>
      </c>
      <c r="Q1282" s="57"/>
      <c r="R1282" s="57"/>
      <c r="S1282" s="57"/>
      <c r="T1282" s="57">
        <v>107544</v>
      </c>
      <c r="U1282" s="57">
        <f t="shared" si="0"/>
        <v>76</v>
      </c>
    </row>
    <row r="1283" spans="1:21">
      <c r="A1283" s="69">
        <v>2020</v>
      </c>
      <c r="B1283" s="57" t="s">
        <v>227</v>
      </c>
      <c r="C1283" s="83" t="s">
        <v>228</v>
      </c>
      <c r="D1283" s="57" t="s">
        <v>773</v>
      </c>
      <c r="E1283" s="57" t="s">
        <v>774</v>
      </c>
      <c r="F1283" s="57" t="s">
        <v>775</v>
      </c>
      <c r="G1283" s="70" t="s">
        <v>122</v>
      </c>
      <c r="H1283" s="57" t="s">
        <v>123</v>
      </c>
      <c r="I1283" s="57" t="s">
        <v>124</v>
      </c>
      <c r="J1283" s="57">
        <v>31214</v>
      </c>
      <c r="K1283" s="57">
        <v>65</v>
      </c>
      <c r="L1283" s="57">
        <v>81</v>
      </c>
      <c r="M1283" s="57">
        <v>146</v>
      </c>
      <c r="N1283" s="57">
        <v>22</v>
      </c>
      <c r="O1283" s="57">
        <v>11</v>
      </c>
      <c r="P1283" s="57">
        <v>3</v>
      </c>
      <c r="Q1283" s="57"/>
      <c r="R1283" s="57"/>
      <c r="S1283" s="57"/>
      <c r="T1283" s="57">
        <v>99326</v>
      </c>
      <c r="U1283" s="57">
        <f t="shared" si="0"/>
        <v>14</v>
      </c>
    </row>
    <row r="1284" spans="1:21">
      <c r="A1284" s="69">
        <v>2020</v>
      </c>
      <c r="B1284" s="57" t="s">
        <v>227</v>
      </c>
      <c r="C1284" s="83" t="s">
        <v>228</v>
      </c>
      <c r="D1284" s="57" t="s">
        <v>776</v>
      </c>
      <c r="E1284" s="77" t="s">
        <v>244</v>
      </c>
      <c r="F1284" s="57" t="s">
        <v>777</v>
      </c>
      <c r="G1284" s="70" t="s">
        <v>122</v>
      </c>
      <c r="H1284" s="57" t="s">
        <v>123</v>
      </c>
      <c r="I1284" s="57" t="s">
        <v>124</v>
      </c>
      <c r="J1284" s="57">
        <v>67370</v>
      </c>
      <c r="K1284" s="57">
        <v>103</v>
      </c>
      <c r="L1284" s="57">
        <v>133</v>
      </c>
      <c r="M1284" s="57">
        <v>236</v>
      </c>
      <c r="N1284" s="57">
        <v>22</v>
      </c>
      <c r="O1284" s="57">
        <v>8</v>
      </c>
      <c r="P1284" s="57">
        <v>3</v>
      </c>
      <c r="Q1284" s="57"/>
      <c r="R1284" s="57"/>
      <c r="S1284" s="57"/>
      <c r="T1284" s="57">
        <v>89653</v>
      </c>
      <c r="U1284" s="57">
        <f t="shared" si="0"/>
        <v>11</v>
      </c>
    </row>
    <row r="1285" spans="1:21">
      <c r="A1285" s="69">
        <v>2020</v>
      </c>
      <c r="B1285" s="57" t="s">
        <v>227</v>
      </c>
      <c r="C1285" s="83" t="s">
        <v>228</v>
      </c>
      <c r="D1285" s="57" t="s">
        <v>252</v>
      </c>
      <c r="E1285" s="57" t="s">
        <v>253</v>
      </c>
      <c r="F1285" s="57" t="s">
        <v>778</v>
      </c>
      <c r="G1285" s="70" t="s">
        <v>122</v>
      </c>
      <c r="H1285" s="57" t="s">
        <v>123</v>
      </c>
      <c r="I1285" s="57" t="s">
        <v>124</v>
      </c>
      <c r="J1285" s="57">
        <v>12754</v>
      </c>
      <c r="K1285" s="57">
        <v>24</v>
      </c>
      <c r="L1285" s="57">
        <v>80</v>
      </c>
      <c r="M1285" s="57">
        <v>104</v>
      </c>
      <c r="N1285" s="57">
        <v>8</v>
      </c>
      <c r="O1285" s="57">
        <v>5</v>
      </c>
      <c r="P1285" s="57">
        <v>3</v>
      </c>
      <c r="Q1285" s="57"/>
      <c r="R1285" s="57"/>
      <c r="S1285" s="57"/>
      <c r="T1285" s="57">
        <v>79404</v>
      </c>
      <c r="U1285" s="57">
        <f t="shared" si="0"/>
        <v>8</v>
      </c>
    </row>
    <row r="1286" spans="1:21">
      <c r="A1286" s="69">
        <v>2020</v>
      </c>
      <c r="B1286" s="57" t="s">
        <v>227</v>
      </c>
      <c r="C1286" s="83" t="s">
        <v>228</v>
      </c>
      <c r="D1286" s="57" t="s">
        <v>280</v>
      </c>
      <c r="E1286" s="57" t="s">
        <v>281</v>
      </c>
      <c r="F1286" s="57" t="s">
        <v>779</v>
      </c>
      <c r="G1286" s="70" t="s">
        <v>122</v>
      </c>
      <c r="H1286" s="57" t="s">
        <v>123</v>
      </c>
      <c r="I1286" s="57" t="s">
        <v>124</v>
      </c>
      <c r="J1286" s="57">
        <v>113144</v>
      </c>
      <c r="K1286" s="57">
        <v>52</v>
      </c>
      <c r="L1286" s="57">
        <v>70</v>
      </c>
      <c r="M1286" s="57">
        <v>122</v>
      </c>
      <c r="N1286" s="57">
        <v>5</v>
      </c>
      <c r="O1286" s="57">
        <v>4</v>
      </c>
      <c r="P1286" s="57">
        <v>0</v>
      </c>
      <c r="Q1286" s="57">
        <v>0</v>
      </c>
      <c r="R1286" s="57"/>
      <c r="S1286" s="57"/>
      <c r="T1286" s="57">
        <v>69751</v>
      </c>
      <c r="U1286" s="57">
        <f t="shared" si="0"/>
        <v>4</v>
      </c>
    </row>
    <row r="1287" spans="1:21">
      <c r="A1287" s="69">
        <v>2020</v>
      </c>
      <c r="B1287" s="57" t="s">
        <v>227</v>
      </c>
      <c r="C1287" s="83" t="s">
        <v>228</v>
      </c>
      <c r="D1287" s="57" t="s">
        <v>780</v>
      </c>
      <c r="E1287" s="57" t="s">
        <v>781</v>
      </c>
      <c r="F1287" s="57" t="s">
        <v>782</v>
      </c>
      <c r="G1287" s="70" t="s">
        <v>122</v>
      </c>
      <c r="H1287" s="57" t="s">
        <v>123</v>
      </c>
      <c r="I1287" s="57" t="s">
        <v>124</v>
      </c>
      <c r="J1287" s="57">
        <v>323134</v>
      </c>
      <c r="K1287" s="57">
        <v>50</v>
      </c>
      <c r="L1287" s="57">
        <v>9</v>
      </c>
      <c r="M1287" s="57">
        <v>59</v>
      </c>
      <c r="N1287" s="57">
        <v>0</v>
      </c>
      <c r="O1287" s="57">
        <v>1</v>
      </c>
      <c r="P1287" s="57">
        <v>0</v>
      </c>
      <c r="Q1287" s="57"/>
      <c r="R1287" s="57"/>
      <c r="S1287" s="57"/>
      <c r="T1287" s="57">
        <v>28209</v>
      </c>
      <c r="U1287" s="57">
        <f t="shared" si="0"/>
        <v>1</v>
      </c>
    </row>
    <row r="1288" spans="1:21">
      <c r="A1288" s="69">
        <v>2020</v>
      </c>
      <c r="B1288" s="57" t="s">
        <v>227</v>
      </c>
      <c r="C1288" s="83" t="s">
        <v>228</v>
      </c>
      <c r="D1288" s="57" t="s">
        <v>260</v>
      </c>
      <c r="E1288" s="57" t="s">
        <v>261</v>
      </c>
      <c r="F1288" s="57" t="s">
        <v>783</v>
      </c>
      <c r="G1288" s="70" t="s">
        <v>122</v>
      </c>
      <c r="H1288" s="57" t="s">
        <v>123</v>
      </c>
      <c r="I1288" s="57" t="s">
        <v>124</v>
      </c>
      <c r="J1288" s="57">
        <v>294</v>
      </c>
      <c r="K1288" s="57">
        <v>12</v>
      </c>
      <c r="L1288" s="57">
        <v>11</v>
      </c>
      <c r="M1288" s="57">
        <v>23</v>
      </c>
      <c r="N1288" s="57">
        <v>0</v>
      </c>
      <c r="O1288" s="57">
        <v>1</v>
      </c>
      <c r="P1288" s="57">
        <v>0</v>
      </c>
      <c r="Q1288" s="57"/>
      <c r="R1288" s="57"/>
      <c r="S1288" s="57"/>
      <c r="T1288" s="57">
        <v>27445</v>
      </c>
      <c r="U1288" s="57">
        <f t="shared" si="0"/>
        <v>1</v>
      </c>
    </row>
    <row r="1289" spans="1:21">
      <c r="A1289" s="69">
        <v>2020</v>
      </c>
      <c r="B1289" s="57" t="s">
        <v>296</v>
      </c>
      <c r="C1289" s="83" t="s">
        <v>297</v>
      </c>
      <c r="D1289" s="57" t="s">
        <v>200</v>
      </c>
      <c r="E1289" s="57" t="s">
        <v>200</v>
      </c>
      <c r="F1289" s="57" t="s">
        <v>784</v>
      </c>
      <c r="G1289" s="70" t="s">
        <v>122</v>
      </c>
      <c r="H1289" s="57" t="s">
        <v>123</v>
      </c>
      <c r="I1289" s="57" t="s">
        <v>124</v>
      </c>
      <c r="J1289" s="57">
        <v>17345</v>
      </c>
      <c r="K1289" s="57">
        <v>19</v>
      </c>
      <c r="L1289" s="57">
        <v>81</v>
      </c>
      <c r="M1289" s="57">
        <v>100</v>
      </c>
      <c r="N1289" s="57">
        <v>9</v>
      </c>
      <c r="O1289" s="57">
        <v>8</v>
      </c>
      <c r="P1289" s="57">
        <v>3</v>
      </c>
      <c r="Q1289" s="57">
        <v>0</v>
      </c>
      <c r="R1289" s="57"/>
      <c r="S1289" s="57"/>
      <c r="T1289" s="57">
        <v>77135</v>
      </c>
      <c r="U1289" s="57">
        <f t="shared" si="0"/>
        <v>11</v>
      </c>
    </row>
    <row r="1290" spans="1:21">
      <c r="A1290" s="69">
        <v>2020</v>
      </c>
      <c r="B1290" s="57" t="s">
        <v>296</v>
      </c>
      <c r="C1290" s="83" t="s">
        <v>297</v>
      </c>
      <c r="D1290" s="57" t="s">
        <v>170</v>
      </c>
      <c r="E1290" s="57" t="s">
        <v>170</v>
      </c>
      <c r="F1290" s="57" t="s">
        <v>785</v>
      </c>
      <c r="G1290" s="70" t="s">
        <v>122</v>
      </c>
      <c r="H1290" s="57" t="s">
        <v>173</v>
      </c>
      <c r="I1290" s="57" t="s">
        <v>130</v>
      </c>
      <c r="J1290" s="57">
        <v>47509</v>
      </c>
      <c r="K1290" s="57">
        <v>13</v>
      </c>
      <c r="L1290" s="57">
        <v>93</v>
      </c>
      <c r="M1290" s="57">
        <v>106</v>
      </c>
      <c r="N1290" s="57">
        <v>22</v>
      </c>
      <c r="O1290" s="57">
        <v>3</v>
      </c>
      <c r="P1290" s="57">
        <v>3</v>
      </c>
      <c r="Q1290" s="57">
        <v>0</v>
      </c>
      <c r="R1290" s="57"/>
      <c r="S1290" s="57"/>
      <c r="T1290" s="57">
        <v>75795</v>
      </c>
      <c r="U1290" s="57">
        <f t="shared" si="0"/>
        <v>6</v>
      </c>
    </row>
    <row r="1291" spans="1:21">
      <c r="A1291" s="69">
        <v>2020</v>
      </c>
      <c r="B1291" s="57" t="s">
        <v>296</v>
      </c>
      <c r="C1291" s="83" t="s">
        <v>297</v>
      </c>
      <c r="D1291" s="57" t="s">
        <v>298</v>
      </c>
      <c r="E1291" s="57" t="s">
        <v>298</v>
      </c>
      <c r="F1291" s="57" t="s">
        <v>786</v>
      </c>
      <c r="G1291" s="70" t="s">
        <v>122</v>
      </c>
      <c r="H1291" s="57" t="s">
        <v>146</v>
      </c>
      <c r="I1291" s="57" t="s">
        <v>124</v>
      </c>
      <c r="J1291" s="57">
        <v>60972</v>
      </c>
      <c r="K1291" s="57">
        <v>39</v>
      </c>
      <c r="L1291" s="57">
        <v>136</v>
      </c>
      <c r="M1291" s="57">
        <v>175</v>
      </c>
      <c r="N1291" s="57">
        <v>23</v>
      </c>
      <c r="O1291" s="57">
        <v>7</v>
      </c>
      <c r="P1291" s="57">
        <v>7</v>
      </c>
      <c r="Q1291" s="57">
        <v>0</v>
      </c>
      <c r="R1291" s="57"/>
      <c r="S1291" s="57"/>
      <c r="T1291" s="57">
        <v>73207</v>
      </c>
      <c r="U1291" s="57">
        <f t="shared" si="0"/>
        <v>14</v>
      </c>
    </row>
    <row r="1292" spans="1:21">
      <c r="A1292" s="69">
        <v>2020</v>
      </c>
      <c r="B1292" s="57" t="s">
        <v>296</v>
      </c>
      <c r="C1292" s="83" t="s">
        <v>297</v>
      </c>
      <c r="D1292" s="57"/>
      <c r="E1292" s="57" t="s">
        <v>769</v>
      </c>
      <c r="F1292" s="57" t="s">
        <v>787</v>
      </c>
      <c r="G1292" s="70" t="s">
        <v>122</v>
      </c>
      <c r="H1292" s="57" t="s">
        <v>180</v>
      </c>
      <c r="I1292" s="57" t="s">
        <v>124</v>
      </c>
      <c r="J1292" s="57">
        <v>40205</v>
      </c>
      <c r="K1292" s="57">
        <v>38</v>
      </c>
      <c r="L1292" s="57">
        <v>80</v>
      </c>
      <c r="M1292" s="57">
        <v>118</v>
      </c>
      <c r="N1292" s="57">
        <v>11</v>
      </c>
      <c r="O1292" s="57">
        <v>4</v>
      </c>
      <c r="P1292" s="57">
        <v>3</v>
      </c>
      <c r="Q1292" s="57"/>
      <c r="R1292" s="57"/>
      <c r="S1292" s="57"/>
      <c r="T1292" s="57">
        <v>69387</v>
      </c>
      <c r="U1292" s="57">
        <f t="shared" si="0"/>
        <v>7</v>
      </c>
    </row>
    <row r="1293" spans="1:21">
      <c r="A1293" s="69">
        <v>2020</v>
      </c>
      <c r="B1293" s="57" t="s">
        <v>296</v>
      </c>
      <c r="C1293" s="83" t="s">
        <v>297</v>
      </c>
      <c r="D1293" s="57"/>
      <c r="E1293" s="57" t="s">
        <v>769</v>
      </c>
      <c r="F1293" s="57" t="s">
        <v>788</v>
      </c>
      <c r="G1293" s="70" t="s">
        <v>122</v>
      </c>
      <c r="H1293" s="57" t="s">
        <v>129</v>
      </c>
      <c r="I1293" s="57" t="s">
        <v>124</v>
      </c>
      <c r="J1293" s="57">
        <v>12045</v>
      </c>
      <c r="K1293" s="57">
        <v>28</v>
      </c>
      <c r="L1293" s="57">
        <v>31</v>
      </c>
      <c r="M1293" s="57">
        <v>59</v>
      </c>
      <c r="N1293" s="57">
        <v>3</v>
      </c>
      <c r="O1293" s="57">
        <v>3</v>
      </c>
      <c r="P1293" s="57">
        <v>0</v>
      </c>
      <c r="Q1293" s="57">
        <v>0</v>
      </c>
      <c r="R1293" s="57"/>
      <c r="S1293" s="57"/>
      <c r="T1293" s="57">
        <v>47115</v>
      </c>
      <c r="U1293" s="57">
        <f t="shared" si="0"/>
        <v>3</v>
      </c>
    </row>
    <row r="1294" spans="1:21">
      <c r="A1294" s="69">
        <v>2020</v>
      </c>
      <c r="B1294" s="57" t="s">
        <v>307</v>
      </c>
      <c r="C1294" s="83" t="s">
        <v>307</v>
      </c>
      <c r="D1294" s="57" t="s">
        <v>789</v>
      </c>
      <c r="E1294" s="57" t="s">
        <v>789</v>
      </c>
      <c r="F1294" s="57" t="s">
        <v>790</v>
      </c>
      <c r="G1294" s="70" t="s">
        <v>122</v>
      </c>
      <c r="H1294" s="57" t="s">
        <v>319</v>
      </c>
      <c r="I1294" s="57" t="s">
        <v>124</v>
      </c>
      <c r="J1294" s="57">
        <v>208253</v>
      </c>
      <c r="K1294" s="57">
        <v>256</v>
      </c>
      <c r="L1294" s="57">
        <v>240</v>
      </c>
      <c r="M1294" s="57">
        <v>496</v>
      </c>
      <c r="N1294" s="57">
        <v>94</v>
      </c>
      <c r="O1294" s="57">
        <v>27</v>
      </c>
      <c r="P1294" s="57">
        <v>30</v>
      </c>
      <c r="Q1294" s="57">
        <v>6</v>
      </c>
      <c r="R1294" s="57"/>
      <c r="S1294" s="57"/>
      <c r="T1294" s="57">
        <v>1062046</v>
      </c>
      <c r="U1294" s="57">
        <f t="shared" si="0"/>
        <v>63</v>
      </c>
    </row>
    <row r="1295" spans="1:21">
      <c r="A1295" s="69">
        <v>2020</v>
      </c>
      <c r="B1295" s="57" t="s">
        <v>307</v>
      </c>
      <c r="C1295" s="83" t="s">
        <v>307</v>
      </c>
      <c r="D1295" s="57" t="s">
        <v>252</v>
      </c>
      <c r="E1295" s="57" t="s">
        <v>252</v>
      </c>
      <c r="F1295" s="57" t="s">
        <v>791</v>
      </c>
      <c r="G1295" s="70" t="s">
        <v>122</v>
      </c>
      <c r="H1295" s="57" t="s">
        <v>123</v>
      </c>
      <c r="I1295" s="57" t="s">
        <v>124</v>
      </c>
      <c r="J1295" s="57">
        <v>368934</v>
      </c>
      <c r="K1295" s="57">
        <v>154</v>
      </c>
      <c r="L1295" s="57">
        <v>161</v>
      </c>
      <c r="M1295" s="57">
        <v>315</v>
      </c>
      <c r="N1295" s="57">
        <v>44</v>
      </c>
      <c r="O1295" s="57">
        <v>17</v>
      </c>
      <c r="P1295" s="57">
        <v>22</v>
      </c>
      <c r="Q1295" s="57">
        <v>2</v>
      </c>
      <c r="R1295" s="57"/>
      <c r="S1295" s="57"/>
      <c r="T1295" s="57">
        <v>1005178</v>
      </c>
      <c r="U1295" s="57">
        <f t="shared" si="0"/>
        <v>41</v>
      </c>
    </row>
    <row r="1296" spans="1:21">
      <c r="A1296" s="69">
        <v>2020</v>
      </c>
      <c r="B1296" s="57" t="s">
        <v>307</v>
      </c>
      <c r="C1296" s="83" t="s">
        <v>307</v>
      </c>
      <c r="D1296" s="57" t="s">
        <v>143</v>
      </c>
      <c r="E1296" s="57" t="s">
        <v>331</v>
      </c>
      <c r="F1296" s="57" t="s">
        <v>792</v>
      </c>
      <c r="G1296" s="70" t="s">
        <v>122</v>
      </c>
      <c r="H1296" s="57" t="s">
        <v>146</v>
      </c>
      <c r="I1296" s="57" t="s">
        <v>130</v>
      </c>
      <c r="J1296" s="57">
        <v>344112</v>
      </c>
      <c r="K1296" s="57">
        <v>199</v>
      </c>
      <c r="L1296" s="57">
        <v>249</v>
      </c>
      <c r="M1296" s="57">
        <v>448</v>
      </c>
      <c r="N1296" s="57">
        <v>35</v>
      </c>
      <c r="O1296" s="57">
        <v>19</v>
      </c>
      <c r="P1296" s="57">
        <v>16</v>
      </c>
      <c r="Q1296" s="57">
        <v>0</v>
      </c>
      <c r="R1296" s="57"/>
      <c r="S1296" s="57"/>
      <c r="T1296" s="57">
        <v>579478</v>
      </c>
      <c r="U1296" s="57">
        <f t="shared" si="0"/>
        <v>35</v>
      </c>
    </row>
    <row r="1297" spans="1:21">
      <c r="A1297" s="69">
        <v>2020</v>
      </c>
      <c r="B1297" s="57" t="s">
        <v>307</v>
      </c>
      <c r="C1297" s="83" t="s">
        <v>307</v>
      </c>
      <c r="D1297" s="57" t="s">
        <v>328</v>
      </c>
      <c r="E1297" s="57" t="s">
        <v>328</v>
      </c>
      <c r="F1297" s="57" t="s">
        <v>793</v>
      </c>
      <c r="G1297" s="70" t="s">
        <v>122</v>
      </c>
      <c r="H1297" s="57" t="s">
        <v>123</v>
      </c>
      <c r="I1297" s="57" t="s">
        <v>124</v>
      </c>
      <c r="J1297" s="57">
        <v>360135</v>
      </c>
      <c r="K1297" s="57">
        <v>175</v>
      </c>
      <c r="L1297" s="57">
        <v>287</v>
      </c>
      <c r="M1297" s="57">
        <v>462</v>
      </c>
      <c r="N1297" s="57">
        <v>72</v>
      </c>
      <c r="O1297" s="57">
        <v>15</v>
      </c>
      <c r="P1297" s="57">
        <v>30</v>
      </c>
      <c r="Q1297" s="57">
        <v>0</v>
      </c>
      <c r="R1297" s="57"/>
      <c r="S1297" s="57"/>
      <c r="T1297" s="57">
        <v>563454</v>
      </c>
      <c r="U1297" s="57">
        <f t="shared" ref="U1297:U1360" si="1">O1297+P1297+Q1297+R1297+S1297</f>
        <v>45</v>
      </c>
    </row>
    <row r="1298" spans="1:21">
      <c r="A1298" s="69">
        <v>2020</v>
      </c>
      <c r="B1298" s="57" t="s">
        <v>307</v>
      </c>
      <c r="C1298" s="83" t="s">
        <v>307</v>
      </c>
      <c r="D1298" s="57" t="s">
        <v>170</v>
      </c>
      <c r="E1298" s="57" t="s">
        <v>170</v>
      </c>
      <c r="F1298" s="57" t="s">
        <v>794</v>
      </c>
      <c r="G1298" s="70" t="s">
        <v>122</v>
      </c>
      <c r="H1298" s="57" t="s">
        <v>173</v>
      </c>
      <c r="I1298" s="57" t="s">
        <v>130</v>
      </c>
      <c r="J1298" s="57">
        <v>137547</v>
      </c>
      <c r="K1298" s="57">
        <v>174</v>
      </c>
      <c r="L1298" s="57">
        <v>162</v>
      </c>
      <c r="M1298" s="57">
        <v>336</v>
      </c>
      <c r="N1298" s="57">
        <v>85</v>
      </c>
      <c r="O1298" s="57">
        <v>12</v>
      </c>
      <c r="P1298" s="57">
        <v>9</v>
      </c>
      <c r="Q1298" s="57">
        <v>0</v>
      </c>
      <c r="R1298" s="57"/>
      <c r="S1298" s="57"/>
      <c r="T1298" s="57">
        <v>509867</v>
      </c>
      <c r="U1298" s="57">
        <f t="shared" si="1"/>
        <v>21</v>
      </c>
    </row>
    <row r="1299" spans="1:21">
      <c r="A1299" s="69">
        <v>2020</v>
      </c>
      <c r="B1299" s="57" t="s">
        <v>307</v>
      </c>
      <c r="C1299" s="83" t="s">
        <v>307</v>
      </c>
      <c r="D1299" s="57" t="s">
        <v>795</v>
      </c>
      <c r="E1299" s="57" t="s">
        <v>795</v>
      </c>
      <c r="F1299" s="57" t="s">
        <v>796</v>
      </c>
      <c r="G1299" s="70" t="s">
        <v>122</v>
      </c>
      <c r="H1299" s="57" t="s">
        <v>123</v>
      </c>
      <c r="I1299" s="57" t="s">
        <v>124</v>
      </c>
      <c r="J1299" s="57">
        <v>289754</v>
      </c>
      <c r="K1299" s="57">
        <v>151</v>
      </c>
      <c r="L1299" s="57">
        <v>192</v>
      </c>
      <c r="M1299" s="57">
        <v>343</v>
      </c>
      <c r="N1299" s="57">
        <v>63</v>
      </c>
      <c r="O1299" s="57">
        <v>37</v>
      </c>
      <c r="P1299" s="57">
        <v>26</v>
      </c>
      <c r="Q1299" s="57">
        <v>2</v>
      </c>
      <c r="R1299" s="57"/>
      <c r="S1299" s="57"/>
      <c r="T1299" s="57">
        <v>369243</v>
      </c>
      <c r="U1299" s="57">
        <f t="shared" si="1"/>
        <v>65</v>
      </c>
    </row>
    <row r="1300" spans="1:21">
      <c r="A1300" s="69">
        <v>2020</v>
      </c>
      <c r="B1300" s="57" t="s">
        <v>307</v>
      </c>
      <c r="C1300" s="83" t="s">
        <v>307</v>
      </c>
      <c r="D1300" s="57" t="s">
        <v>704</v>
      </c>
      <c r="E1300" s="57" t="s">
        <v>705</v>
      </c>
      <c r="F1300" s="57" t="s">
        <v>797</v>
      </c>
      <c r="G1300" s="70" t="s">
        <v>122</v>
      </c>
      <c r="H1300" s="57" t="s">
        <v>129</v>
      </c>
      <c r="I1300" s="57" t="s">
        <v>124</v>
      </c>
      <c r="J1300" s="57">
        <v>68204</v>
      </c>
      <c r="K1300" s="57">
        <v>159</v>
      </c>
      <c r="L1300" s="57">
        <v>108</v>
      </c>
      <c r="M1300" s="57">
        <v>267</v>
      </c>
      <c r="N1300" s="57">
        <v>18</v>
      </c>
      <c r="O1300" s="57">
        <v>17</v>
      </c>
      <c r="P1300" s="57">
        <v>8</v>
      </c>
      <c r="Q1300" s="57">
        <v>0</v>
      </c>
      <c r="R1300" s="57"/>
      <c r="S1300" s="57"/>
      <c r="T1300" s="57">
        <v>318128</v>
      </c>
      <c r="U1300" s="57">
        <f t="shared" si="1"/>
        <v>25</v>
      </c>
    </row>
    <row r="1301" spans="1:21">
      <c r="A1301" s="69">
        <v>2020</v>
      </c>
      <c r="B1301" s="57" t="s">
        <v>307</v>
      </c>
      <c r="C1301" s="83" t="s">
        <v>307</v>
      </c>
      <c r="D1301" s="57" t="s">
        <v>217</v>
      </c>
      <c r="E1301" s="57" t="s">
        <v>337</v>
      </c>
      <c r="F1301" s="57" t="s">
        <v>798</v>
      </c>
      <c r="G1301" s="70" t="s">
        <v>122</v>
      </c>
      <c r="H1301" s="57" t="s">
        <v>220</v>
      </c>
      <c r="I1301" s="57" t="s">
        <v>124</v>
      </c>
      <c r="J1301" s="57">
        <v>16265</v>
      </c>
      <c r="K1301" s="57">
        <v>72</v>
      </c>
      <c r="L1301" s="57">
        <v>42</v>
      </c>
      <c r="M1301" s="57">
        <v>114</v>
      </c>
      <c r="N1301" s="57">
        <v>15</v>
      </c>
      <c r="O1301" s="57">
        <v>7</v>
      </c>
      <c r="P1301" s="57">
        <v>3</v>
      </c>
      <c r="Q1301" s="57">
        <v>0</v>
      </c>
      <c r="R1301" s="57"/>
      <c r="S1301" s="57"/>
      <c r="T1301" s="57">
        <v>301557</v>
      </c>
      <c r="U1301" s="57">
        <f t="shared" si="1"/>
        <v>10</v>
      </c>
    </row>
    <row r="1302" spans="1:21">
      <c r="A1302" s="69">
        <v>2020</v>
      </c>
      <c r="B1302" s="57" t="s">
        <v>307</v>
      </c>
      <c r="C1302" s="83" t="s">
        <v>307</v>
      </c>
      <c r="D1302" s="57" t="s">
        <v>310</v>
      </c>
      <c r="E1302" s="57" t="s">
        <v>310</v>
      </c>
      <c r="F1302" s="57" t="s">
        <v>799</v>
      </c>
      <c r="G1302" s="70" t="s">
        <v>122</v>
      </c>
      <c r="H1302" s="57" t="s">
        <v>123</v>
      </c>
      <c r="I1302" s="57" t="s">
        <v>124</v>
      </c>
      <c r="J1302" s="57">
        <v>9443</v>
      </c>
      <c r="K1302" s="57">
        <v>45</v>
      </c>
      <c r="L1302" s="57">
        <v>77</v>
      </c>
      <c r="M1302" s="57">
        <v>122</v>
      </c>
      <c r="N1302" s="57">
        <v>8</v>
      </c>
      <c r="O1302" s="57">
        <v>8</v>
      </c>
      <c r="P1302" s="57">
        <v>5</v>
      </c>
      <c r="Q1302" s="57">
        <v>1</v>
      </c>
      <c r="R1302" s="57"/>
      <c r="S1302" s="57"/>
      <c r="T1302" s="57">
        <v>198997</v>
      </c>
      <c r="U1302" s="57">
        <f t="shared" si="1"/>
        <v>14</v>
      </c>
    </row>
    <row r="1303" spans="1:21">
      <c r="A1303" s="69">
        <v>2020</v>
      </c>
      <c r="B1303" s="57" t="s">
        <v>307</v>
      </c>
      <c r="C1303" s="83" t="s">
        <v>307</v>
      </c>
      <c r="D1303" s="57" t="s">
        <v>313</v>
      </c>
      <c r="E1303" s="57" t="s">
        <v>313</v>
      </c>
      <c r="F1303" s="57" t="s">
        <v>800</v>
      </c>
      <c r="G1303" s="70" t="s">
        <v>122</v>
      </c>
      <c r="H1303" s="57" t="s">
        <v>123</v>
      </c>
      <c r="I1303" s="57" t="s">
        <v>124</v>
      </c>
      <c r="J1303" s="57">
        <v>35691</v>
      </c>
      <c r="K1303" s="57">
        <v>138</v>
      </c>
      <c r="L1303" s="57">
        <v>30</v>
      </c>
      <c r="M1303" s="57">
        <v>168</v>
      </c>
      <c r="N1303" s="57">
        <v>20</v>
      </c>
      <c r="O1303" s="57">
        <v>10</v>
      </c>
      <c r="P1303" s="57">
        <v>9</v>
      </c>
      <c r="Q1303" s="57">
        <v>0</v>
      </c>
      <c r="R1303" s="57"/>
      <c r="S1303" s="57"/>
      <c r="T1303" s="57">
        <v>183931</v>
      </c>
      <c r="U1303" s="57">
        <f t="shared" si="1"/>
        <v>19</v>
      </c>
    </row>
    <row r="1304" spans="1:21">
      <c r="A1304" s="69">
        <v>2020</v>
      </c>
      <c r="B1304" s="57" t="s">
        <v>307</v>
      </c>
      <c r="C1304" s="83" t="s">
        <v>307</v>
      </c>
      <c r="D1304" s="57" t="s">
        <v>150</v>
      </c>
      <c r="E1304" s="57" t="s">
        <v>335</v>
      </c>
      <c r="F1304" s="57" t="s">
        <v>801</v>
      </c>
      <c r="G1304" s="70" t="s">
        <v>122</v>
      </c>
      <c r="H1304" s="57" t="s">
        <v>153</v>
      </c>
      <c r="I1304" s="57" t="s">
        <v>124</v>
      </c>
      <c r="J1304" s="57">
        <v>38783</v>
      </c>
      <c r="K1304" s="57">
        <v>82</v>
      </c>
      <c r="L1304" s="57">
        <v>83</v>
      </c>
      <c r="M1304" s="57">
        <v>165</v>
      </c>
      <c r="N1304" s="57">
        <v>21</v>
      </c>
      <c r="O1304" s="57">
        <v>11</v>
      </c>
      <c r="P1304" s="57">
        <v>5</v>
      </c>
      <c r="Q1304" s="57">
        <v>0</v>
      </c>
      <c r="R1304" s="57"/>
      <c r="S1304" s="57"/>
      <c r="T1304" s="57">
        <v>181117</v>
      </c>
      <c r="U1304" s="57">
        <f t="shared" si="1"/>
        <v>16</v>
      </c>
    </row>
    <row r="1305" spans="1:21">
      <c r="A1305" s="69">
        <v>2020</v>
      </c>
      <c r="B1305" s="57" t="s">
        <v>307</v>
      </c>
      <c r="C1305" s="83" t="s">
        <v>307</v>
      </c>
      <c r="D1305" s="57" t="s">
        <v>249</v>
      </c>
      <c r="E1305" s="57" t="s">
        <v>802</v>
      </c>
      <c r="F1305" s="57" t="s">
        <v>803</v>
      </c>
      <c r="G1305" s="70" t="s">
        <v>122</v>
      </c>
      <c r="H1305" s="57" t="s">
        <v>208</v>
      </c>
      <c r="I1305" s="57" t="s">
        <v>124</v>
      </c>
      <c r="J1305" s="57">
        <v>3598</v>
      </c>
      <c r="K1305" s="57">
        <v>60</v>
      </c>
      <c r="L1305" s="57">
        <v>22</v>
      </c>
      <c r="M1305" s="57">
        <v>82</v>
      </c>
      <c r="N1305" s="57">
        <v>11</v>
      </c>
      <c r="O1305" s="57">
        <v>2</v>
      </c>
      <c r="P1305" s="57">
        <v>0</v>
      </c>
      <c r="Q1305" s="57">
        <v>0</v>
      </c>
      <c r="R1305" s="57"/>
      <c r="S1305" s="57"/>
      <c r="T1305" s="57">
        <v>127499</v>
      </c>
      <c r="U1305" s="57">
        <f t="shared" si="1"/>
        <v>2</v>
      </c>
    </row>
    <row r="1306" spans="1:21">
      <c r="A1306" s="69">
        <v>2020</v>
      </c>
      <c r="B1306" s="57" t="s">
        <v>307</v>
      </c>
      <c r="C1306" s="83" t="s">
        <v>307</v>
      </c>
      <c r="D1306" s="57"/>
      <c r="E1306" s="57" t="s">
        <v>769</v>
      </c>
      <c r="F1306" s="57" t="s">
        <v>804</v>
      </c>
      <c r="G1306" s="70" t="s">
        <v>122</v>
      </c>
      <c r="H1306" s="57" t="s">
        <v>180</v>
      </c>
      <c r="I1306" s="57" t="s">
        <v>124</v>
      </c>
      <c r="J1306" s="57">
        <v>26695</v>
      </c>
      <c r="K1306" s="57">
        <v>78</v>
      </c>
      <c r="L1306" s="57">
        <v>39</v>
      </c>
      <c r="M1306" s="57">
        <v>117</v>
      </c>
      <c r="N1306" s="57">
        <v>18</v>
      </c>
      <c r="O1306" s="57">
        <v>7</v>
      </c>
      <c r="P1306" s="57">
        <v>4</v>
      </c>
      <c r="Q1306" s="57">
        <v>0</v>
      </c>
      <c r="R1306" s="57"/>
      <c r="S1306" s="57"/>
      <c r="T1306" s="57">
        <v>119931</v>
      </c>
      <c r="U1306" s="57">
        <f t="shared" si="1"/>
        <v>11</v>
      </c>
    </row>
    <row r="1307" spans="1:21">
      <c r="A1307" s="69">
        <v>2020</v>
      </c>
      <c r="B1307" s="57" t="s">
        <v>307</v>
      </c>
      <c r="C1307" s="83" t="s">
        <v>307</v>
      </c>
      <c r="D1307" s="57" t="s">
        <v>186</v>
      </c>
      <c r="E1307" s="57" t="s">
        <v>674</v>
      </c>
      <c r="F1307" s="57" t="s">
        <v>805</v>
      </c>
      <c r="G1307" s="70" t="s">
        <v>122</v>
      </c>
      <c r="H1307" s="57" t="s">
        <v>189</v>
      </c>
      <c r="I1307" s="57" t="s">
        <v>169</v>
      </c>
      <c r="J1307" s="57">
        <v>34844</v>
      </c>
      <c r="K1307" s="57">
        <v>53</v>
      </c>
      <c r="L1307" s="57">
        <v>26</v>
      </c>
      <c r="M1307" s="57">
        <v>79</v>
      </c>
      <c r="N1307" s="57">
        <v>4</v>
      </c>
      <c r="O1307" s="57">
        <v>2</v>
      </c>
      <c r="P1307" s="57">
        <v>0</v>
      </c>
      <c r="Q1307" s="57">
        <v>0</v>
      </c>
      <c r="R1307" s="57"/>
      <c r="S1307" s="57"/>
      <c r="T1307" s="57">
        <v>58104</v>
      </c>
      <c r="U1307" s="57">
        <f t="shared" si="1"/>
        <v>2</v>
      </c>
    </row>
    <row r="1308" spans="1:21">
      <c r="A1308" s="69">
        <v>2020</v>
      </c>
      <c r="B1308" s="57" t="s">
        <v>341</v>
      </c>
      <c r="C1308" s="83" t="s">
        <v>341</v>
      </c>
      <c r="D1308" s="57" t="s">
        <v>368</v>
      </c>
      <c r="E1308" s="57" t="s">
        <v>368</v>
      </c>
      <c r="F1308" s="57" t="s">
        <v>806</v>
      </c>
      <c r="G1308" s="70" t="s">
        <v>122</v>
      </c>
      <c r="H1308" s="57" t="s">
        <v>123</v>
      </c>
      <c r="I1308" s="57" t="s">
        <v>124</v>
      </c>
      <c r="J1308" s="57">
        <v>109648</v>
      </c>
      <c r="K1308" s="57">
        <v>176</v>
      </c>
      <c r="L1308" s="57">
        <v>123</v>
      </c>
      <c r="M1308" s="57">
        <v>299</v>
      </c>
      <c r="N1308" s="57">
        <v>17</v>
      </c>
      <c r="O1308" s="57">
        <v>10</v>
      </c>
      <c r="P1308" s="57">
        <v>8</v>
      </c>
      <c r="Q1308" s="57">
        <v>0</v>
      </c>
      <c r="R1308" s="57"/>
      <c r="S1308" s="57"/>
      <c r="T1308" s="57">
        <v>390467</v>
      </c>
      <c r="U1308" s="57">
        <f t="shared" si="1"/>
        <v>18</v>
      </c>
    </row>
    <row r="1309" spans="1:21">
      <c r="A1309" s="69">
        <v>2020</v>
      </c>
      <c r="B1309" s="57" t="s">
        <v>341</v>
      </c>
      <c r="C1309" s="83" t="s">
        <v>341</v>
      </c>
      <c r="D1309" s="57" t="s">
        <v>143</v>
      </c>
      <c r="E1309" s="57" t="s">
        <v>355</v>
      </c>
      <c r="F1309" s="57" t="s">
        <v>807</v>
      </c>
      <c r="G1309" s="70" t="s">
        <v>122</v>
      </c>
      <c r="H1309" s="57" t="s">
        <v>146</v>
      </c>
      <c r="I1309" s="57" t="s">
        <v>130</v>
      </c>
      <c r="J1309" s="57">
        <v>285096</v>
      </c>
      <c r="K1309" s="57">
        <v>60</v>
      </c>
      <c r="L1309" s="57">
        <v>232</v>
      </c>
      <c r="M1309" s="57">
        <v>292</v>
      </c>
      <c r="N1309" s="57">
        <v>37</v>
      </c>
      <c r="O1309" s="57">
        <v>19</v>
      </c>
      <c r="P1309" s="57">
        <v>11</v>
      </c>
      <c r="Q1309" s="57">
        <v>1</v>
      </c>
      <c r="R1309" s="57"/>
      <c r="S1309" s="57"/>
      <c r="T1309" s="57">
        <v>329830</v>
      </c>
      <c r="U1309" s="57">
        <f t="shared" si="1"/>
        <v>31</v>
      </c>
    </row>
    <row r="1310" spans="1:21">
      <c r="A1310" s="69">
        <v>2020</v>
      </c>
      <c r="B1310" s="57" t="s">
        <v>341</v>
      </c>
      <c r="C1310" s="83" t="s">
        <v>341</v>
      </c>
      <c r="D1310" s="57" t="s">
        <v>349</v>
      </c>
      <c r="E1310" s="57" t="s">
        <v>350</v>
      </c>
      <c r="F1310" s="57" t="s">
        <v>808</v>
      </c>
      <c r="G1310" s="70" t="s">
        <v>122</v>
      </c>
      <c r="H1310" s="57" t="s">
        <v>123</v>
      </c>
      <c r="I1310" s="57" t="s">
        <v>124</v>
      </c>
      <c r="J1310" s="57">
        <v>68796</v>
      </c>
      <c r="K1310" s="57">
        <v>114</v>
      </c>
      <c r="L1310" s="57">
        <v>79</v>
      </c>
      <c r="M1310" s="57">
        <v>193</v>
      </c>
      <c r="N1310" s="57">
        <v>23</v>
      </c>
      <c r="O1310" s="57">
        <v>8</v>
      </c>
      <c r="P1310" s="57">
        <v>9</v>
      </c>
      <c r="Q1310" s="57">
        <v>0</v>
      </c>
      <c r="R1310" s="57"/>
      <c r="S1310" s="57"/>
      <c r="T1310" s="57">
        <v>249343</v>
      </c>
      <c r="U1310" s="57">
        <f t="shared" si="1"/>
        <v>17</v>
      </c>
    </row>
    <row r="1311" spans="1:21">
      <c r="A1311" s="69">
        <v>2020</v>
      </c>
      <c r="B1311" s="57" t="s">
        <v>341</v>
      </c>
      <c r="C1311" s="83" t="s">
        <v>341</v>
      </c>
      <c r="D1311" s="57" t="s">
        <v>170</v>
      </c>
      <c r="E1311" s="57" t="s">
        <v>170</v>
      </c>
      <c r="F1311" s="57" t="s">
        <v>809</v>
      </c>
      <c r="G1311" s="70" t="s">
        <v>122</v>
      </c>
      <c r="H1311" s="57" t="s">
        <v>173</v>
      </c>
      <c r="I1311" s="57" t="s">
        <v>130</v>
      </c>
      <c r="J1311" s="57">
        <v>105593</v>
      </c>
      <c r="K1311" s="57">
        <v>17</v>
      </c>
      <c r="L1311" s="57">
        <v>200</v>
      </c>
      <c r="M1311" s="57">
        <v>217</v>
      </c>
      <c r="N1311" s="57">
        <v>8</v>
      </c>
      <c r="O1311" s="57">
        <v>8</v>
      </c>
      <c r="P1311" s="57">
        <v>0</v>
      </c>
      <c r="Q1311" s="57">
        <v>0</v>
      </c>
      <c r="R1311" s="57"/>
      <c r="S1311" s="57"/>
      <c r="T1311" s="57">
        <v>223682</v>
      </c>
      <c r="U1311" s="57">
        <f t="shared" si="1"/>
        <v>8</v>
      </c>
    </row>
    <row r="1312" spans="1:21">
      <c r="A1312" s="69">
        <v>2020</v>
      </c>
      <c r="B1312" s="57" t="s">
        <v>341</v>
      </c>
      <c r="C1312" s="83" t="s">
        <v>341</v>
      </c>
      <c r="D1312" s="57" t="s">
        <v>704</v>
      </c>
      <c r="E1312" s="57" t="s">
        <v>705</v>
      </c>
      <c r="F1312" s="57" t="s">
        <v>810</v>
      </c>
      <c r="G1312" s="70" t="s">
        <v>122</v>
      </c>
      <c r="H1312" s="57" t="s">
        <v>129</v>
      </c>
      <c r="I1312" s="57" t="s">
        <v>124</v>
      </c>
      <c r="J1312" s="57">
        <v>91601</v>
      </c>
      <c r="K1312" s="57">
        <v>119</v>
      </c>
      <c r="L1312" s="57">
        <v>30</v>
      </c>
      <c r="M1312" s="57">
        <v>149</v>
      </c>
      <c r="N1312" s="57">
        <v>14</v>
      </c>
      <c r="O1312" s="57">
        <v>10</v>
      </c>
      <c r="P1312" s="57">
        <v>8</v>
      </c>
      <c r="Q1312" s="57">
        <v>0</v>
      </c>
      <c r="R1312" s="57"/>
      <c r="S1312" s="57"/>
      <c r="T1312" s="57">
        <v>168579</v>
      </c>
      <c r="U1312" s="57">
        <f t="shared" si="1"/>
        <v>18</v>
      </c>
    </row>
    <row r="1313" spans="1:21">
      <c r="A1313" s="69">
        <v>2020</v>
      </c>
      <c r="B1313" s="57" t="s">
        <v>341</v>
      </c>
      <c r="C1313" s="83" t="s">
        <v>341</v>
      </c>
      <c r="D1313" s="57" t="s">
        <v>150</v>
      </c>
      <c r="E1313" s="57" t="s">
        <v>359</v>
      </c>
      <c r="F1313" s="57" t="s">
        <v>811</v>
      </c>
      <c r="G1313" s="70" t="s">
        <v>122</v>
      </c>
      <c r="H1313" s="57" t="s">
        <v>153</v>
      </c>
      <c r="I1313" s="57" t="s">
        <v>124</v>
      </c>
      <c r="J1313" s="57">
        <v>45019</v>
      </c>
      <c r="K1313" s="57">
        <v>99</v>
      </c>
      <c r="L1313" s="57">
        <v>70</v>
      </c>
      <c r="M1313" s="57">
        <v>169</v>
      </c>
      <c r="N1313" s="57">
        <v>29</v>
      </c>
      <c r="O1313" s="57">
        <v>11</v>
      </c>
      <c r="P1313" s="57">
        <v>9</v>
      </c>
      <c r="Q1313" s="57">
        <v>0</v>
      </c>
      <c r="R1313" s="57"/>
      <c r="S1313" s="57"/>
      <c r="T1313" s="57">
        <v>157604</v>
      </c>
      <c r="U1313" s="57">
        <f t="shared" si="1"/>
        <v>20</v>
      </c>
    </row>
    <row r="1314" spans="1:21">
      <c r="A1314" s="69">
        <v>2020</v>
      </c>
      <c r="B1314" s="57" t="s">
        <v>341</v>
      </c>
      <c r="C1314" s="83" t="s">
        <v>341</v>
      </c>
      <c r="D1314" s="57" t="s">
        <v>344</v>
      </c>
      <c r="E1314" s="57" t="s">
        <v>344</v>
      </c>
      <c r="F1314" s="57" t="s">
        <v>812</v>
      </c>
      <c r="G1314" s="70" t="s">
        <v>122</v>
      </c>
      <c r="H1314" s="57" t="s">
        <v>123</v>
      </c>
      <c r="I1314" s="57" t="s">
        <v>124</v>
      </c>
      <c r="J1314" s="57">
        <v>0</v>
      </c>
      <c r="K1314" s="57">
        <v>65</v>
      </c>
      <c r="L1314" s="57">
        <v>122</v>
      </c>
      <c r="M1314" s="57">
        <v>187</v>
      </c>
      <c r="N1314" s="57">
        <v>8</v>
      </c>
      <c r="O1314" s="57">
        <v>8</v>
      </c>
      <c r="P1314" s="57">
        <v>16</v>
      </c>
      <c r="Q1314" s="57">
        <v>0</v>
      </c>
      <c r="R1314" s="57"/>
      <c r="S1314" s="57"/>
      <c r="T1314" s="57">
        <v>136265</v>
      </c>
      <c r="U1314" s="57">
        <f t="shared" si="1"/>
        <v>24</v>
      </c>
    </row>
    <row r="1315" spans="1:21">
      <c r="A1315" s="69">
        <v>2020</v>
      </c>
      <c r="B1315" s="57" t="s">
        <v>341</v>
      </c>
      <c r="C1315" s="83" t="s">
        <v>341</v>
      </c>
      <c r="D1315" s="57"/>
      <c r="E1315" s="57" t="s">
        <v>769</v>
      </c>
      <c r="F1315" s="57" t="s">
        <v>813</v>
      </c>
      <c r="G1315" s="70" t="s">
        <v>122</v>
      </c>
      <c r="H1315" s="57" t="s">
        <v>180</v>
      </c>
      <c r="I1315" s="57" t="s">
        <v>124</v>
      </c>
      <c r="J1315" s="57">
        <v>28919</v>
      </c>
      <c r="K1315" s="57">
        <v>75</v>
      </c>
      <c r="L1315" s="57">
        <v>46</v>
      </c>
      <c r="M1315" s="57">
        <v>121</v>
      </c>
      <c r="N1315" s="57">
        <v>0</v>
      </c>
      <c r="O1315" s="57">
        <v>0</v>
      </c>
      <c r="P1315" s="57">
        <v>0</v>
      </c>
      <c r="Q1315" s="57">
        <v>0</v>
      </c>
      <c r="R1315" s="57"/>
      <c r="S1315" s="57"/>
      <c r="T1315" s="57">
        <v>109138</v>
      </c>
      <c r="U1315" s="57">
        <f t="shared" si="1"/>
        <v>0</v>
      </c>
    </row>
    <row r="1316" spans="1:21">
      <c r="A1316" s="69">
        <v>2020</v>
      </c>
      <c r="B1316" s="57" t="s">
        <v>341</v>
      </c>
      <c r="C1316" s="83" t="s">
        <v>341</v>
      </c>
      <c r="D1316" s="57" t="s">
        <v>814</v>
      </c>
      <c r="E1316" s="57" t="s">
        <v>814</v>
      </c>
      <c r="F1316" s="57" t="s">
        <v>815</v>
      </c>
      <c r="G1316" s="70" t="s">
        <v>122</v>
      </c>
      <c r="H1316" s="57" t="s">
        <v>123</v>
      </c>
      <c r="I1316" s="57" t="s">
        <v>124</v>
      </c>
      <c r="J1316" s="57">
        <v>67260</v>
      </c>
      <c r="K1316" s="57">
        <v>37</v>
      </c>
      <c r="L1316" s="57">
        <v>59</v>
      </c>
      <c r="M1316" s="57">
        <v>96</v>
      </c>
      <c r="N1316" s="57">
        <v>14</v>
      </c>
      <c r="O1316" s="57">
        <v>6</v>
      </c>
      <c r="P1316" s="57">
        <v>8</v>
      </c>
      <c r="Q1316" s="57">
        <v>0</v>
      </c>
      <c r="R1316" s="57"/>
      <c r="S1316" s="57"/>
      <c r="T1316" s="57">
        <v>69610</v>
      </c>
      <c r="U1316" s="57">
        <f t="shared" si="1"/>
        <v>14</v>
      </c>
    </row>
    <row r="1317" spans="1:21">
      <c r="A1317" s="69">
        <v>2020</v>
      </c>
      <c r="B1317" s="57" t="s">
        <v>341</v>
      </c>
      <c r="C1317" s="83" t="s">
        <v>341</v>
      </c>
      <c r="D1317" s="57"/>
      <c r="E1317" s="57" t="s">
        <v>769</v>
      </c>
      <c r="F1317" s="57" t="s">
        <v>816</v>
      </c>
      <c r="G1317" s="70" t="s">
        <v>122</v>
      </c>
      <c r="H1317" s="57" t="s">
        <v>220</v>
      </c>
      <c r="I1317" s="57" t="s">
        <v>124</v>
      </c>
      <c r="J1317" s="57">
        <v>3323</v>
      </c>
      <c r="K1317" s="57">
        <v>30</v>
      </c>
      <c r="L1317" s="57">
        <v>6</v>
      </c>
      <c r="M1317" s="57">
        <v>36</v>
      </c>
      <c r="N1317" s="57">
        <v>0</v>
      </c>
      <c r="O1317" s="57">
        <v>1</v>
      </c>
      <c r="P1317" s="57">
        <v>0</v>
      </c>
      <c r="Q1317" s="57">
        <v>0</v>
      </c>
      <c r="R1317" s="57"/>
      <c r="S1317" s="57"/>
      <c r="T1317" s="57">
        <v>59213</v>
      </c>
      <c r="U1317" s="57">
        <f t="shared" si="1"/>
        <v>1</v>
      </c>
    </row>
    <row r="1318" spans="1:21">
      <c r="A1318" s="69">
        <v>2020</v>
      </c>
      <c r="B1318" s="57" t="s">
        <v>341</v>
      </c>
      <c r="C1318" s="83" t="s">
        <v>341</v>
      </c>
      <c r="D1318" s="57" t="s">
        <v>817</v>
      </c>
      <c r="E1318" s="57" t="s">
        <v>817</v>
      </c>
      <c r="F1318" s="57" t="s">
        <v>818</v>
      </c>
      <c r="G1318" s="70" t="s">
        <v>122</v>
      </c>
      <c r="H1318" s="57" t="s">
        <v>123</v>
      </c>
      <c r="I1318" s="57" t="s">
        <v>124</v>
      </c>
      <c r="J1318" s="57">
        <v>3330</v>
      </c>
      <c r="K1318" s="57">
        <v>50</v>
      </c>
      <c r="L1318" s="57">
        <v>14</v>
      </c>
      <c r="M1318" s="57">
        <v>64</v>
      </c>
      <c r="N1318" s="57">
        <v>0</v>
      </c>
      <c r="O1318" s="57">
        <v>3</v>
      </c>
      <c r="P1318" s="57">
        <v>2</v>
      </c>
      <c r="Q1318" s="57">
        <v>0</v>
      </c>
      <c r="R1318" s="57"/>
      <c r="S1318" s="57"/>
      <c r="T1318" s="57">
        <v>31222</v>
      </c>
      <c r="U1318" s="57">
        <f t="shared" si="1"/>
        <v>5</v>
      </c>
    </row>
    <row r="1319" spans="1:21">
      <c r="A1319" s="69">
        <v>2020</v>
      </c>
      <c r="B1319" s="57" t="s">
        <v>341</v>
      </c>
      <c r="C1319" s="83" t="s">
        <v>341</v>
      </c>
      <c r="D1319" s="57"/>
      <c r="E1319" s="57" t="s">
        <v>769</v>
      </c>
      <c r="F1319" s="57" t="s">
        <v>819</v>
      </c>
      <c r="G1319" s="70" t="s">
        <v>122</v>
      </c>
      <c r="H1319" s="57" t="s">
        <v>161</v>
      </c>
      <c r="I1319" s="57" t="s">
        <v>124</v>
      </c>
      <c r="J1319" s="57">
        <v>2261</v>
      </c>
      <c r="K1319" s="57">
        <v>9</v>
      </c>
      <c r="L1319" s="57">
        <v>11</v>
      </c>
      <c r="M1319" s="57">
        <v>20</v>
      </c>
      <c r="N1319" s="57">
        <v>2</v>
      </c>
      <c r="O1319" s="57">
        <v>1</v>
      </c>
      <c r="P1319" s="57">
        <v>0</v>
      </c>
      <c r="Q1319" s="57">
        <v>1</v>
      </c>
      <c r="R1319" s="57"/>
      <c r="S1319" s="57"/>
      <c r="T1319" s="57">
        <v>23993</v>
      </c>
      <c r="U1319" s="57">
        <f t="shared" si="1"/>
        <v>2</v>
      </c>
    </row>
    <row r="1320" spans="1:21">
      <c r="A1320" s="69">
        <v>2020</v>
      </c>
      <c r="B1320" s="57" t="s">
        <v>341</v>
      </c>
      <c r="C1320" s="83" t="s">
        <v>341</v>
      </c>
      <c r="D1320" s="57"/>
      <c r="E1320" s="57" t="s">
        <v>769</v>
      </c>
      <c r="F1320" s="57" t="s">
        <v>820</v>
      </c>
      <c r="G1320" s="70" t="s">
        <v>122</v>
      </c>
      <c r="H1320" s="57" t="s">
        <v>123</v>
      </c>
      <c r="I1320" s="57" t="s">
        <v>124</v>
      </c>
      <c r="J1320" s="57">
        <v>125</v>
      </c>
      <c r="K1320" s="57">
        <v>14</v>
      </c>
      <c r="L1320" s="57">
        <v>6</v>
      </c>
      <c r="M1320" s="57">
        <v>20</v>
      </c>
      <c r="N1320" s="57">
        <v>0</v>
      </c>
      <c r="O1320" s="57">
        <v>1</v>
      </c>
      <c r="P1320" s="57">
        <v>0</v>
      </c>
      <c r="Q1320" s="57">
        <v>0</v>
      </c>
      <c r="R1320" s="57"/>
      <c r="S1320" s="57"/>
      <c r="T1320" s="57">
        <v>21890</v>
      </c>
      <c r="U1320" s="57">
        <f t="shared" si="1"/>
        <v>1</v>
      </c>
    </row>
    <row r="1321" spans="1:21">
      <c r="A1321" s="69">
        <v>2020</v>
      </c>
      <c r="B1321" s="57" t="s">
        <v>341</v>
      </c>
      <c r="C1321" s="83" t="s">
        <v>341</v>
      </c>
      <c r="D1321" s="57" t="s">
        <v>821</v>
      </c>
      <c r="E1321" s="57" t="s">
        <v>821</v>
      </c>
      <c r="F1321" s="57" t="s">
        <v>822</v>
      </c>
      <c r="G1321" s="70" t="s">
        <v>122</v>
      </c>
      <c r="H1321" s="57" t="s">
        <v>123</v>
      </c>
      <c r="I1321" s="57" t="s">
        <v>124</v>
      </c>
      <c r="J1321" s="57">
        <v>7134</v>
      </c>
      <c r="K1321" s="57">
        <v>21</v>
      </c>
      <c r="L1321" s="57">
        <v>25</v>
      </c>
      <c r="M1321" s="57">
        <v>46</v>
      </c>
      <c r="N1321" s="57">
        <v>2</v>
      </c>
      <c r="O1321" s="57">
        <v>2</v>
      </c>
      <c r="P1321" s="57">
        <v>0</v>
      </c>
      <c r="Q1321" s="57">
        <v>0</v>
      </c>
      <c r="R1321" s="57"/>
      <c r="S1321" s="57"/>
      <c r="T1321" s="57">
        <v>20454</v>
      </c>
      <c r="U1321" s="57">
        <f t="shared" si="1"/>
        <v>2</v>
      </c>
    </row>
    <row r="1322" spans="1:21">
      <c r="A1322" s="69">
        <v>2020</v>
      </c>
      <c r="B1322" s="57" t="s">
        <v>371</v>
      </c>
      <c r="C1322" s="83" t="s">
        <v>823</v>
      </c>
      <c r="D1322" s="57"/>
      <c r="E1322" s="57" t="s">
        <v>769</v>
      </c>
      <c r="F1322" s="57" t="s">
        <v>824</v>
      </c>
      <c r="G1322" s="70" t="s">
        <v>122</v>
      </c>
      <c r="H1322" s="57" t="s">
        <v>161</v>
      </c>
      <c r="I1322" s="57" t="s">
        <v>124</v>
      </c>
      <c r="J1322" s="57">
        <v>429213</v>
      </c>
      <c r="K1322" s="57">
        <v>314</v>
      </c>
      <c r="L1322" s="57">
        <v>730</v>
      </c>
      <c r="M1322" s="57">
        <v>1044</v>
      </c>
      <c r="N1322" s="57">
        <v>10</v>
      </c>
      <c r="O1322" s="57">
        <v>46</v>
      </c>
      <c r="P1322" s="57">
        <v>44</v>
      </c>
      <c r="Q1322" s="57">
        <v>3</v>
      </c>
      <c r="R1322" s="57"/>
      <c r="S1322" s="57"/>
      <c r="T1322" s="57">
        <v>1151047</v>
      </c>
      <c r="U1322" s="57">
        <f t="shared" si="1"/>
        <v>93</v>
      </c>
    </row>
    <row r="1323" spans="1:21">
      <c r="A1323" s="69">
        <v>2020</v>
      </c>
      <c r="B1323" s="57" t="s">
        <v>371</v>
      </c>
      <c r="C1323" s="83" t="s">
        <v>823</v>
      </c>
      <c r="D1323" s="57"/>
      <c r="E1323" s="57" t="s">
        <v>769</v>
      </c>
      <c r="F1323" s="57" t="s">
        <v>825</v>
      </c>
      <c r="G1323" s="70" t="s">
        <v>122</v>
      </c>
      <c r="H1323" s="57" t="s">
        <v>184</v>
      </c>
      <c r="I1323" s="57" t="s">
        <v>185</v>
      </c>
      <c r="J1323" s="57">
        <v>202010</v>
      </c>
      <c r="K1323" s="57">
        <v>245</v>
      </c>
      <c r="L1323" s="57">
        <v>631</v>
      </c>
      <c r="M1323" s="57">
        <v>876</v>
      </c>
      <c r="N1323" s="57">
        <v>77</v>
      </c>
      <c r="O1323" s="57">
        <v>24</v>
      </c>
      <c r="P1323" s="57">
        <v>15</v>
      </c>
      <c r="Q1323" s="57">
        <v>0</v>
      </c>
      <c r="R1323" s="57"/>
      <c r="S1323" s="57"/>
      <c r="T1323" s="57">
        <v>967133</v>
      </c>
      <c r="U1323" s="57">
        <f t="shared" si="1"/>
        <v>39</v>
      </c>
    </row>
    <row r="1324" spans="1:21">
      <c r="A1324" s="69">
        <v>2020</v>
      </c>
      <c r="B1324" s="57" t="s">
        <v>371</v>
      </c>
      <c r="C1324" s="83" t="s">
        <v>823</v>
      </c>
      <c r="D1324" s="57" t="s">
        <v>170</v>
      </c>
      <c r="E1324" s="57" t="s">
        <v>170</v>
      </c>
      <c r="F1324" s="57" t="s">
        <v>826</v>
      </c>
      <c r="G1324" s="70" t="s">
        <v>122</v>
      </c>
      <c r="H1324" s="57" t="s">
        <v>173</v>
      </c>
      <c r="I1324" s="57" t="s">
        <v>130</v>
      </c>
      <c r="J1324" s="57">
        <v>234344</v>
      </c>
      <c r="K1324" s="57">
        <v>150</v>
      </c>
      <c r="L1324" s="57">
        <v>249</v>
      </c>
      <c r="M1324" s="57">
        <v>399</v>
      </c>
      <c r="N1324" s="57">
        <v>71</v>
      </c>
      <c r="O1324" s="57">
        <v>18</v>
      </c>
      <c r="P1324" s="57">
        <v>11</v>
      </c>
      <c r="Q1324" s="57">
        <v>0</v>
      </c>
      <c r="R1324" s="57"/>
      <c r="S1324" s="57"/>
      <c r="T1324" s="57">
        <v>721563</v>
      </c>
      <c r="U1324" s="57">
        <f t="shared" si="1"/>
        <v>29</v>
      </c>
    </row>
    <row r="1325" spans="1:21">
      <c r="A1325" s="69">
        <v>2020</v>
      </c>
      <c r="B1325" s="57" t="s">
        <v>371</v>
      </c>
      <c r="C1325" s="83" t="s">
        <v>823</v>
      </c>
      <c r="D1325" s="57" t="s">
        <v>143</v>
      </c>
      <c r="E1325" s="57" t="s">
        <v>394</v>
      </c>
      <c r="F1325" s="57" t="s">
        <v>827</v>
      </c>
      <c r="G1325" s="70" t="s">
        <v>122</v>
      </c>
      <c r="H1325" s="57" t="s">
        <v>146</v>
      </c>
      <c r="I1325" s="57" t="s">
        <v>130</v>
      </c>
      <c r="J1325" s="57">
        <v>317090</v>
      </c>
      <c r="K1325" s="57">
        <v>94</v>
      </c>
      <c r="L1325" s="57">
        <v>285</v>
      </c>
      <c r="M1325" s="57">
        <v>379</v>
      </c>
      <c r="N1325" s="57">
        <v>55</v>
      </c>
      <c r="O1325" s="57">
        <v>33</v>
      </c>
      <c r="P1325" s="57">
        <v>25</v>
      </c>
      <c r="Q1325" s="57">
        <v>0</v>
      </c>
      <c r="R1325" s="57"/>
      <c r="S1325" s="57"/>
      <c r="T1325" s="57">
        <v>562897</v>
      </c>
      <c r="U1325" s="57">
        <f t="shared" si="1"/>
        <v>58</v>
      </c>
    </row>
    <row r="1326" spans="1:21">
      <c r="A1326" s="69">
        <v>2020</v>
      </c>
      <c r="B1326" s="57" t="s">
        <v>371</v>
      </c>
      <c r="C1326" s="83" t="s">
        <v>823</v>
      </c>
      <c r="D1326" s="57"/>
      <c r="E1326" s="57" t="s">
        <v>769</v>
      </c>
      <c r="F1326" s="57" t="s">
        <v>828</v>
      </c>
      <c r="G1326" s="70" t="s">
        <v>122</v>
      </c>
      <c r="H1326" s="57" t="s">
        <v>180</v>
      </c>
      <c r="I1326" s="57" t="s">
        <v>124</v>
      </c>
      <c r="J1326" s="57">
        <v>19362</v>
      </c>
      <c r="K1326" s="57">
        <v>67</v>
      </c>
      <c r="L1326" s="57">
        <v>167</v>
      </c>
      <c r="M1326" s="57">
        <v>234</v>
      </c>
      <c r="N1326" s="57">
        <v>22</v>
      </c>
      <c r="O1326" s="57">
        <v>6</v>
      </c>
      <c r="P1326" s="57">
        <v>7</v>
      </c>
      <c r="Q1326" s="57">
        <v>0</v>
      </c>
      <c r="R1326" s="57"/>
      <c r="S1326" s="57"/>
      <c r="T1326" s="57">
        <v>490396</v>
      </c>
      <c r="U1326" s="57">
        <f t="shared" si="1"/>
        <v>13</v>
      </c>
    </row>
    <row r="1327" spans="1:21">
      <c r="A1327" s="69">
        <v>2020</v>
      </c>
      <c r="B1327" s="57" t="s">
        <v>371</v>
      </c>
      <c r="C1327" s="83" t="s">
        <v>823</v>
      </c>
      <c r="D1327" s="57" t="s">
        <v>829</v>
      </c>
      <c r="E1327" s="57" t="s">
        <v>829</v>
      </c>
      <c r="F1327" s="57" t="s">
        <v>830</v>
      </c>
      <c r="G1327" s="70" t="s">
        <v>122</v>
      </c>
      <c r="H1327" s="57" t="s">
        <v>208</v>
      </c>
      <c r="I1327" s="57" t="s">
        <v>124</v>
      </c>
      <c r="J1327" s="57">
        <v>113171</v>
      </c>
      <c r="K1327" s="57">
        <v>128</v>
      </c>
      <c r="L1327" s="57">
        <v>355</v>
      </c>
      <c r="M1327" s="57">
        <v>483</v>
      </c>
      <c r="N1327" s="57">
        <v>56</v>
      </c>
      <c r="O1327" s="57">
        <v>20</v>
      </c>
      <c r="P1327" s="57">
        <v>12</v>
      </c>
      <c r="Q1327" s="57">
        <v>0</v>
      </c>
      <c r="R1327" s="57"/>
      <c r="S1327" s="57"/>
      <c r="T1327" s="57">
        <v>483662</v>
      </c>
      <c r="U1327" s="57">
        <f t="shared" si="1"/>
        <v>32</v>
      </c>
    </row>
    <row r="1328" spans="1:21">
      <c r="A1328" s="69">
        <v>2020</v>
      </c>
      <c r="B1328" s="57" t="s">
        <v>371</v>
      </c>
      <c r="C1328" s="83" t="s">
        <v>823</v>
      </c>
      <c r="D1328" s="57" t="s">
        <v>831</v>
      </c>
      <c r="E1328" s="57" t="s">
        <v>831</v>
      </c>
      <c r="F1328" s="57" t="s">
        <v>832</v>
      </c>
      <c r="G1328" s="70" t="s">
        <v>122</v>
      </c>
      <c r="H1328" s="57" t="s">
        <v>766</v>
      </c>
      <c r="I1328" s="57" t="s">
        <v>124</v>
      </c>
      <c r="J1328" s="57">
        <v>220345</v>
      </c>
      <c r="K1328" s="57">
        <v>111</v>
      </c>
      <c r="L1328" s="57">
        <v>171</v>
      </c>
      <c r="M1328" s="57">
        <v>282</v>
      </c>
      <c r="N1328" s="57">
        <v>31</v>
      </c>
      <c r="O1328" s="57">
        <v>11</v>
      </c>
      <c r="P1328" s="57">
        <v>14</v>
      </c>
      <c r="Q1328" s="57">
        <v>14</v>
      </c>
      <c r="R1328" s="57"/>
      <c r="S1328" s="57"/>
      <c r="T1328" s="57">
        <v>471204</v>
      </c>
      <c r="U1328" s="57">
        <f t="shared" si="1"/>
        <v>39</v>
      </c>
    </row>
    <row r="1329" spans="1:21">
      <c r="A1329" s="69">
        <v>2020</v>
      </c>
      <c r="B1329" s="57" t="s">
        <v>371</v>
      </c>
      <c r="C1329" s="83" t="s">
        <v>823</v>
      </c>
      <c r="D1329" s="57" t="s">
        <v>833</v>
      </c>
      <c r="E1329" s="57" t="s">
        <v>833</v>
      </c>
      <c r="F1329" s="57" t="s">
        <v>834</v>
      </c>
      <c r="G1329" s="70" t="s">
        <v>122</v>
      </c>
      <c r="H1329" s="57" t="s">
        <v>123</v>
      </c>
      <c r="I1329" s="57" t="s">
        <v>124</v>
      </c>
      <c r="J1329" s="57">
        <v>96609</v>
      </c>
      <c r="K1329" s="57">
        <v>63</v>
      </c>
      <c r="L1329" s="57">
        <v>162</v>
      </c>
      <c r="M1329" s="57">
        <v>225</v>
      </c>
      <c r="N1329" s="57">
        <v>31</v>
      </c>
      <c r="O1329" s="57">
        <v>18</v>
      </c>
      <c r="P1329" s="57">
        <v>12</v>
      </c>
      <c r="Q1329" s="57">
        <v>0</v>
      </c>
      <c r="R1329" s="57"/>
      <c r="S1329" s="57"/>
      <c r="T1329" s="57">
        <v>437707</v>
      </c>
      <c r="U1329" s="57">
        <f t="shared" si="1"/>
        <v>30</v>
      </c>
    </row>
    <row r="1330" spans="1:21">
      <c r="A1330" s="69">
        <v>2020</v>
      </c>
      <c r="B1330" s="57" t="s">
        <v>371</v>
      </c>
      <c r="C1330" s="83" t="s">
        <v>823</v>
      </c>
      <c r="D1330" s="57" t="s">
        <v>704</v>
      </c>
      <c r="E1330" s="57" t="s">
        <v>705</v>
      </c>
      <c r="F1330" s="57" t="s">
        <v>835</v>
      </c>
      <c r="G1330" s="70" t="s">
        <v>122</v>
      </c>
      <c r="H1330" s="57" t="s">
        <v>129</v>
      </c>
      <c r="I1330" s="57" t="s">
        <v>124</v>
      </c>
      <c r="J1330" s="57">
        <v>99415</v>
      </c>
      <c r="K1330" s="57">
        <v>70</v>
      </c>
      <c r="L1330" s="57">
        <v>166</v>
      </c>
      <c r="M1330" s="57">
        <v>236</v>
      </c>
      <c r="N1330" s="57">
        <v>29</v>
      </c>
      <c r="O1330" s="57">
        <v>13</v>
      </c>
      <c r="P1330" s="57">
        <v>8</v>
      </c>
      <c r="Q1330" s="57"/>
      <c r="R1330" s="57"/>
      <c r="S1330" s="57"/>
      <c r="T1330" s="57">
        <v>408458</v>
      </c>
      <c r="U1330" s="57">
        <f t="shared" si="1"/>
        <v>21</v>
      </c>
    </row>
    <row r="1331" spans="1:21">
      <c r="A1331" s="69">
        <v>2020</v>
      </c>
      <c r="B1331" s="57" t="s">
        <v>371</v>
      </c>
      <c r="C1331" s="83" t="s">
        <v>823</v>
      </c>
      <c r="D1331" s="57"/>
      <c r="E1331" s="57" t="s">
        <v>769</v>
      </c>
      <c r="F1331" s="57" t="s">
        <v>836</v>
      </c>
      <c r="G1331" s="70" t="s">
        <v>122</v>
      </c>
      <c r="H1331" s="57" t="s">
        <v>476</v>
      </c>
      <c r="I1331" s="57" t="s">
        <v>124</v>
      </c>
      <c r="J1331" s="57">
        <v>38535</v>
      </c>
      <c r="K1331" s="57">
        <v>30</v>
      </c>
      <c r="L1331" s="57">
        <v>120</v>
      </c>
      <c r="M1331" s="57">
        <v>150</v>
      </c>
      <c r="N1331" s="57">
        <v>15</v>
      </c>
      <c r="O1331" s="57">
        <v>12</v>
      </c>
      <c r="P1331" s="57">
        <v>4</v>
      </c>
      <c r="Q1331" s="57">
        <v>0</v>
      </c>
      <c r="R1331" s="57"/>
      <c r="S1331" s="57"/>
      <c r="T1331" s="57">
        <v>363867</v>
      </c>
      <c r="U1331" s="57">
        <f t="shared" si="1"/>
        <v>16</v>
      </c>
    </row>
    <row r="1332" spans="1:21">
      <c r="A1332" s="69">
        <v>2020</v>
      </c>
      <c r="B1332" s="57" t="s">
        <v>371</v>
      </c>
      <c r="C1332" s="83" t="s">
        <v>823</v>
      </c>
      <c r="D1332" s="57" t="s">
        <v>837</v>
      </c>
      <c r="E1332" s="57" t="s">
        <v>837</v>
      </c>
      <c r="F1332" s="57" t="s">
        <v>838</v>
      </c>
      <c r="G1332" s="70" t="s">
        <v>122</v>
      </c>
      <c r="H1332" s="57" t="s">
        <v>123</v>
      </c>
      <c r="I1332" s="57" t="s">
        <v>124</v>
      </c>
      <c r="J1332" s="57">
        <v>181851</v>
      </c>
      <c r="K1332" s="57">
        <v>156</v>
      </c>
      <c r="L1332" s="57">
        <v>197</v>
      </c>
      <c r="M1332" s="57">
        <v>353</v>
      </c>
      <c r="N1332" s="57">
        <v>36</v>
      </c>
      <c r="O1332" s="57">
        <v>7</v>
      </c>
      <c r="P1332" s="57">
        <v>30</v>
      </c>
      <c r="Q1332" s="57">
        <v>0</v>
      </c>
      <c r="R1332" s="57"/>
      <c r="S1332" s="57"/>
      <c r="T1332" s="57">
        <v>343035</v>
      </c>
      <c r="U1332" s="57">
        <f t="shared" si="1"/>
        <v>37</v>
      </c>
    </row>
    <row r="1333" spans="1:21">
      <c r="A1333" s="69">
        <v>2020</v>
      </c>
      <c r="B1333" s="57" t="s">
        <v>371</v>
      </c>
      <c r="C1333" s="83" t="s">
        <v>823</v>
      </c>
      <c r="D1333" s="57" t="s">
        <v>217</v>
      </c>
      <c r="E1333" s="57" t="s">
        <v>513</v>
      </c>
      <c r="F1333" s="57" t="s">
        <v>839</v>
      </c>
      <c r="G1333" s="70" t="s">
        <v>122</v>
      </c>
      <c r="H1333" s="57" t="s">
        <v>220</v>
      </c>
      <c r="I1333" s="57" t="s">
        <v>124</v>
      </c>
      <c r="J1333" s="57">
        <v>18540</v>
      </c>
      <c r="K1333" s="57">
        <v>44</v>
      </c>
      <c r="L1333" s="57">
        <v>45</v>
      </c>
      <c r="M1333" s="57">
        <v>89</v>
      </c>
      <c r="N1333" s="57">
        <v>11</v>
      </c>
      <c r="O1333" s="57">
        <v>10</v>
      </c>
      <c r="P1333" s="57">
        <v>2</v>
      </c>
      <c r="Q1333" s="57">
        <v>0</v>
      </c>
      <c r="R1333" s="57"/>
      <c r="S1333" s="57"/>
      <c r="T1333" s="57">
        <v>324023</v>
      </c>
      <c r="U1333" s="57">
        <f t="shared" si="1"/>
        <v>12</v>
      </c>
    </row>
    <row r="1334" spans="1:21">
      <c r="A1334" s="69">
        <v>2020</v>
      </c>
      <c r="B1334" s="57" t="s">
        <v>371</v>
      </c>
      <c r="C1334" s="83" t="s">
        <v>823</v>
      </c>
      <c r="D1334" s="57" t="s">
        <v>260</v>
      </c>
      <c r="E1334" s="57" t="s">
        <v>260</v>
      </c>
      <c r="F1334" s="57" t="s">
        <v>840</v>
      </c>
      <c r="G1334" s="70" t="s">
        <v>122</v>
      </c>
      <c r="H1334" s="57" t="s">
        <v>123</v>
      </c>
      <c r="I1334" s="57" t="s">
        <v>124</v>
      </c>
      <c r="J1334" s="57">
        <v>1564</v>
      </c>
      <c r="K1334" s="57">
        <v>71</v>
      </c>
      <c r="L1334" s="57">
        <v>54</v>
      </c>
      <c r="M1334" s="57">
        <v>125</v>
      </c>
      <c r="N1334" s="57">
        <v>0</v>
      </c>
      <c r="O1334" s="57">
        <v>2</v>
      </c>
      <c r="P1334" s="57">
        <v>0</v>
      </c>
      <c r="Q1334" s="57">
        <v>2</v>
      </c>
      <c r="R1334" s="57"/>
      <c r="S1334" s="57"/>
      <c r="T1334" s="57">
        <v>292888</v>
      </c>
      <c r="U1334" s="57">
        <f t="shared" si="1"/>
        <v>4</v>
      </c>
    </row>
    <row r="1335" spans="1:21">
      <c r="A1335" s="69">
        <v>2020</v>
      </c>
      <c r="B1335" s="57" t="s">
        <v>371</v>
      </c>
      <c r="C1335" s="83" t="s">
        <v>823</v>
      </c>
      <c r="D1335" s="57" t="s">
        <v>391</v>
      </c>
      <c r="E1335" s="57" t="s">
        <v>391</v>
      </c>
      <c r="F1335" s="57" t="s">
        <v>841</v>
      </c>
      <c r="G1335" s="70" t="s">
        <v>122</v>
      </c>
      <c r="H1335" s="57" t="s">
        <v>123</v>
      </c>
      <c r="I1335" s="57" t="s">
        <v>124</v>
      </c>
      <c r="J1335" s="57">
        <v>17801</v>
      </c>
      <c r="K1335" s="57">
        <v>48</v>
      </c>
      <c r="L1335" s="57">
        <v>149</v>
      </c>
      <c r="M1335" s="57">
        <v>197</v>
      </c>
      <c r="N1335" s="57">
        <v>21</v>
      </c>
      <c r="O1335" s="57">
        <v>5</v>
      </c>
      <c r="P1335" s="57">
        <v>10</v>
      </c>
      <c r="Q1335" s="57">
        <v>0</v>
      </c>
      <c r="R1335" s="57"/>
      <c r="S1335" s="57"/>
      <c r="T1335" s="57">
        <v>279297</v>
      </c>
      <c r="U1335" s="57">
        <f t="shared" si="1"/>
        <v>15</v>
      </c>
    </row>
    <row r="1336" spans="1:21">
      <c r="A1336" s="69">
        <v>2020</v>
      </c>
      <c r="B1336" s="57" t="s">
        <v>371</v>
      </c>
      <c r="C1336" s="83" t="s">
        <v>823</v>
      </c>
      <c r="D1336" s="57" t="s">
        <v>186</v>
      </c>
      <c r="E1336" s="57" t="s">
        <v>422</v>
      </c>
      <c r="F1336" s="57" t="s">
        <v>842</v>
      </c>
      <c r="G1336" s="70" t="s">
        <v>122</v>
      </c>
      <c r="H1336" s="57" t="s">
        <v>189</v>
      </c>
      <c r="I1336" s="57" t="s">
        <v>169</v>
      </c>
      <c r="J1336" s="57">
        <v>97234</v>
      </c>
      <c r="K1336" s="57">
        <v>39</v>
      </c>
      <c r="L1336" s="57">
        <v>145</v>
      </c>
      <c r="M1336" s="57">
        <v>184</v>
      </c>
      <c r="N1336" s="57">
        <v>22</v>
      </c>
      <c r="O1336" s="57">
        <v>9</v>
      </c>
      <c r="P1336" s="57">
        <v>3</v>
      </c>
      <c r="Q1336" s="57">
        <v>0</v>
      </c>
      <c r="R1336" s="57"/>
      <c r="S1336" s="57"/>
      <c r="T1336" s="57">
        <v>266195</v>
      </c>
      <c r="U1336" s="57">
        <f t="shared" si="1"/>
        <v>12</v>
      </c>
    </row>
    <row r="1337" spans="1:21">
      <c r="A1337" s="69">
        <v>2020</v>
      </c>
      <c r="B1337" s="57" t="s">
        <v>371</v>
      </c>
      <c r="C1337" s="83" t="s">
        <v>823</v>
      </c>
      <c r="D1337" s="57" t="s">
        <v>843</v>
      </c>
      <c r="E1337" s="57" t="s">
        <v>843</v>
      </c>
      <c r="F1337" s="57" t="s">
        <v>844</v>
      </c>
      <c r="G1337" s="70" t="s">
        <v>122</v>
      </c>
      <c r="H1337" s="57" t="s">
        <v>123</v>
      </c>
      <c r="I1337" s="57" t="s">
        <v>124</v>
      </c>
      <c r="J1337" s="57">
        <v>27335</v>
      </c>
      <c r="K1337" s="57">
        <v>49</v>
      </c>
      <c r="L1337" s="57">
        <v>101</v>
      </c>
      <c r="M1337" s="57">
        <v>150</v>
      </c>
      <c r="N1337" s="57">
        <v>14</v>
      </c>
      <c r="O1337" s="57">
        <v>8</v>
      </c>
      <c r="P1337" s="57">
        <v>0</v>
      </c>
      <c r="Q1337" s="57">
        <v>0</v>
      </c>
      <c r="R1337" s="57"/>
      <c r="S1337" s="57"/>
      <c r="T1337" s="57">
        <v>234308</v>
      </c>
      <c r="U1337" s="57">
        <f t="shared" si="1"/>
        <v>8</v>
      </c>
    </row>
    <row r="1338" spans="1:21">
      <c r="A1338" s="69">
        <v>2020</v>
      </c>
      <c r="B1338" s="57" t="s">
        <v>371</v>
      </c>
      <c r="C1338" s="83" t="s">
        <v>823</v>
      </c>
      <c r="D1338" s="57"/>
      <c r="E1338" s="57" t="s">
        <v>769</v>
      </c>
      <c r="F1338" s="57" t="s">
        <v>845</v>
      </c>
      <c r="G1338" s="70" t="s">
        <v>122</v>
      </c>
      <c r="H1338" s="57" t="s">
        <v>123</v>
      </c>
      <c r="I1338" s="57" t="s">
        <v>124</v>
      </c>
      <c r="J1338" s="57">
        <v>3367</v>
      </c>
      <c r="K1338" s="57">
        <v>53</v>
      </c>
      <c r="L1338" s="57">
        <v>80</v>
      </c>
      <c r="M1338" s="57">
        <v>133</v>
      </c>
      <c r="N1338" s="57">
        <v>7</v>
      </c>
      <c r="O1338" s="57">
        <v>12</v>
      </c>
      <c r="P1338" s="57">
        <v>2</v>
      </c>
      <c r="Q1338" s="57">
        <v>0</v>
      </c>
      <c r="R1338" s="57"/>
      <c r="S1338" s="57"/>
      <c r="T1338" s="57">
        <v>208146</v>
      </c>
      <c r="U1338" s="57">
        <f t="shared" si="1"/>
        <v>14</v>
      </c>
    </row>
    <row r="1339" spans="1:21">
      <c r="A1339" s="69">
        <v>2020</v>
      </c>
      <c r="B1339" s="57" t="s">
        <v>371</v>
      </c>
      <c r="C1339" s="83" t="s">
        <v>823</v>
      </c>
      <c r="D1339" s="57"/>
      <c r="E1339" s="57" t="s">
        <v>769</v>
      </c>
      <c r="F1339" s="57" t="s">
        <v>846</v>
      </c>
      <c r="G1339" s="70" t="s">
        <v>122</v>
      </c>
      <c r="H1339" s="57" t="s">
        <v>471</v>
      </c>
      <c r="I1339" s="57" t="s">
        <v>124</v>
      </c>
      <c r="J1339" s="57">
        <v>1778</v>
      </c>
      <c r="K1339" s="57">
        <v>30</v>
      </c>
      <c r="L1339" s="57">
        <v>32</v>
      </c>
      <c r="M1339" s="57">
        <v>62</v>
      </c>
      <c r="N1339" s="57">
        <v>4</v>
      </c>
      <c r="O1339" s="57">
        <v>2</v>
      </c>
      <c r="P1339" s="57">
        <v>0</v>
      </c>
      <c r="Q1339" s="57">
        <v>0</v>
      </c>
      <c r="R1339" s="57"/>
      <c r="S1339" s="57"/>
      <c r="T1339" s="57">
        <v>139696</v>
      </c>
      <c r="U1339" s="57">
        <f t="shared" si="1"/>
        <v>2</v>
      </c>
    </row>
    <row r="1340" spans="1:21">
      <c r="A1340" s="69">
        <v>2020</v>
      </c>
      <c r="B1340" s="57" t="s">
        <v>371</v>
      </c>
      <c r="C1340" s="83" t="s">
        <v>823</v>
      </c>
      <c r="D1340" s="57" t="s">
        <v>271</v>
      </c>
      <c r="E1340" s="57" t="s">
        <v>271</v>
      </c>
      <c r="F1340" s="57" t="s">
        <v>847</v>
      </c>
      <c r="G1340" s="70" t="s">
        <v>122</v>
      </c>
      <c r="H1340" s="57" t="s">
        <v>123</v>
      </c>
      <c r="I1340" s="57" t="s">
        <v>124</v>
      </c>
      <c r="J1340" s="57">
        <v>258</v>
      </c>
      <c r="K1340" s="57">
        <v>27</v>
      </c>
      <c r="L1340" s="57">
        <v>1</v>
      </c>
      <c r="M1340" s="57">
        <v>28</v>
      </c>
      <c r="N1340" s="57">
        <v>0</v>
      </c>
      <c r="O1340" s="57">
        <v>1</v>
      </c>
      <c r="P1340" s="57">
        <v>0</v>
      </c>
      <c r="Q1340" s="57">
        <v>0</v>
      </c>
      <c r="R1340" s="57"/>
      <c r="S1340" s="57"/>
      <c r="T1340" s="57">
        <v>135275</v>
      </c>
      <c r="U1340" s="57">
        <f t="shared" si="1"/>
        <v>1</v>
      </c>
    </row>
    <row r="1341" spans="1:21">
      <c r="A1341" s="69">
        <v>2020</v>
      </c>
      <c r="B1341" s="57" t="s">
        <v>371</v>
      </c>
      <c r="C1341" s="83" t="s">
        <v>823</v>
      </c>
      <c r="D1341" s="57" t="s">
        <v>150</v>
      </c>
      <c r="E1341" s="57" t="s">
        <v>400</v>
      </c>
      <c r="F1341" s="57" t="s">
        <v>848</v>
      </c>
      <c r="G1341" s="70" t="s">
        <v>122</v>
      </c>
      <c r="H1341" s="57" t="s">
        <v>153</v>
      </c>
      <c r="I1341" s="57" t="s">
        <v>124</v>
      </c>
      <c r="J1341" s="57">
        <v>37932</v>
      </c>
      <c r="K1341" s="57">
        <v>44</v>
      </c>
      <c r="L1341" s="57">
        <v>110</v>
      </c>
      <c r="M1341" s="57">
        <v>154</v>
      </c>
      <c r="N1341" s="57">
        <v>15</v>
      </c>
      <c r="O1341" s="57">
        <v>10</v>
      </c>
      <c r="P1341" s="57">
        <v>5</v>
      </c>
      <c r="Q1341" s="57">
        <v>0</v>
      </c>
      <c r="R1341" s="57"/>
      <c r="S1341" s="57"/>
      <c r="T1341" s="57">
        <v>131535</v>
      </c>
      <c r="U1341" s="57">
        <f t="shared" si="1"/>
        <v>15</v>
      </c>
    </row>
    <row r="1342" spans="1:21">
      <c r="A1342" s="69">
        <v>2020</v>
      </c>
      <c r="B1342" s="57" t="s">
        <v>371</v>
      </c>
      <c r="C1342" s="83" t="s">
        <v>823</v>
      </c>
      <c r="D1342" s="57"/>
      <c r="E1342" s="57" t="s">
        <v>769</v>
      </c>
      <c r="F1342" s="57" t="s">
        <v>849</v>
      </c>
      <c r="G1342" s="70" t="s">
        <v>122</v>
      </c>
      <c r="H1342" s="57" t="s">
        <v>123</v>
      </c>
      <c r="I1342" s="57" t="s">
        <v>124</v>
      </c>
      <c r="J1342" s="57">
        <v>6171</v>
      </c>
      <c r="K1342" s="57">
        <v>21</v>
      </c>
      <c r="L1342" s="57">
        <v>77</v>
      </c>
      <c r="M1342" s="57">
        <v>98</v>
      </c>
      <c r="N1342" s="57">
        <v>6</v>
      </c>
      <c r="O1342" s="57">
        <v>4</v>
      </c>
      <c r="P1342" s="57">
        <v>1</v>
      </c>
      <c r="Q1342" s="57">
        <v>0</v>
      </c>
      <c r="R1342" s="57"/>
      <c r="S1342" s="57"/>
      <c r="T1342" s="57">
        <v>72848</v>
      </c>
      <c r="U1342" s="57">
        <f t="shared" si="1"/>
        <v>5</v>
      </c>
    </row>
    <row r="1343" spans="1:21">
      <c r="A1343" s="69">
        <v>2020</v>
      </c>
      <c r="B1343" s="57" t="s">
        <v>371</v>
      </c>
      <c r="C1343" s="83" t="s">
        <v>823</v>
      </c>
      <c r="D1343" s="57" t="s">
        <v>228</v>
      </c>
      <c r="E1343" s="57" t="s">
        <v>228</v>
      </c>
      <c r="F1343" s="57" t="s">
        <v>850</v>
      </c>
      <c r="G1343" s="70" t="s">
        <v>122</v>
      </c>
      <c r="H1343" s="57" t="s">
        <v>123</v>
      </c>
      <c r="I1343" s="57" t="s">
        <v>124</v>
      </c>
      <c r="J1343" s="57">
        <v>1644</v>
      </c>
      <c r="K1343" s="57">
        <v>11</v>
      </c>
      <c r="L1343" s="57">
        <v>40</v>
      </c>
      <c r="M1343" s="57">
        <v>51</v>
      </c>
      <c r="N1343" s="57">
        <v>2</v>
      </c>
      <c r="O1343" s="57">
        <v>2</v>
      </c>
      <c r="P1343" s="57">
        <v>0</v>
      </c>
      <c r="Q1343" s="57">
        <v>0</v>
      </c>
      <c r="R1343" s="57"/>
      <c r="S1343" s="57"/>
      <c r="T1343" s="57">
        <v>54371</v>
      </c>
      <c r="U1343" s="57">
        <f t="shared" si="1"/>
        <v>2</v>
      </c>
    </row>
    <row r="1344" spans="1:21">
      <c r="A1344" s="69">
        <v>2020</v>
      </c>
      <c r="B1344" s="57" t="s">
        <v>371</v>
      </c>
      <c r="C1344" s="83" t="s">
        <v>823</v>
      </c>
      <c r="D1344" s="57"/>
      <c r="E1344" s="57" t="s">
        <v>769</v>
      </c>
      <c r="F1344" s="57" t="s">
        <v>851</v>
      </c>
      <c r="G1344" s="70" t="s">
        <v>122</v>
      </c>
      <c r="H1344" s="57" t="s">
        <v>123</v>
      </c>
      <c r="I1344" s="57" t="s">
        <v>124</v>
      </c>
      <c r="J1344" s="57">
        <v>658</v>
      </c>
      <c r="K1344" s="57">
        <v>8</v>
      </c>
      <c r="L1344" s="57">
        <v>19</v>
      </c>
      <c r="M1344" s="57">
        <v>27</v>
      </c>
      <c r="N1344" s="57">
        <v>3</v>
      </c>
      <c r="O1344" s="57">
        <v>4</v>
      </c>
      <c r="P1344" s="57">
        <v>0</v>
      </c>
      <c r="Q1344" s="57">
        <v>0</v>
      </c>
      <c r="R1344" s="57"/>
      <c r="S1344" s="57"/>
      <c r="T1344" s="57">
        <v>47032</v>
      </c>
      <c r="U1344" s="57">
        <f t="shared" si="1"/>
        <v>4</v>
      </c>
    </row>
    <row r="1345" spans="1:21">
      <c r="A1345" s="69">
        <v>2020</v>
      </c>
      <c r="B1345" s="57" t="s">
        <v>371</v>
      </c>
      <c r="C1345" s="83" t="s">
        <v>823</v>
      </c>
      <c r="D1345" s="57" t="s">
        <v>388</v>
      </c>
      <c r="E1345" s="57" t="s">
        <v>388</v>
      </c>
      <c r="F1345" s="57" t="s">
        <v>852</v>
      </c>
      <c r="G1345" s="70" t="s">
        <v>122</v>
      </c>
      <c r="H1345" s="57" t="s">
        <v>123</v>
      </c>
      <c r="I1345" s="57" t="s">
        <v>124</v>
      </c>
      <c r="J1345" s="57">
        <v>916</v>
      </c>
      <c r="K1345" s="57">
        <v>14</v>
      </c>
      <c r="L1345" s="57">
        <v>18</v>
      </c>
      <c r="M1345" s="57">
        <v>32</v>
      </c>
      <c r="N1345" s="57">
        <v>0</v>
      </c>
      <c r="O1345" s="57">
        <v>1</v>
      </c>
      <c r="P1345" s="57">
        <v>2</v>
      </c>
      <c r="Q1345" s="57">
        <v>0</v>
      </c>
      <c r="R1345" s="57"/>
      <c r="S1345" s="57"/>
      <c r="T1345" s="57">
        <v>39966</v>
      </c>
      <c r="U1345" s="57">
        <f t="shared" si="1"/>
        <v>3</v>
      </c>
    </row>
    <row r="1346" spans="1:21">
      <c r="A1346" s="69">
        <v>2020</v>
      </c>
      <c r="B1346" s="57" t="s">
        <v>371</v>
      </c>
      <c r="C1346" s="83" t="s">
        <v>823</v>
      </c>
      <c r="D1346" s="57" t="s">
        <v>619</v>
      </c>
      <c r="E1346" s="57" t="s">
        <v>619</v>
      </c>
      <c r="F1346" s="57" t="s">
        <v>853</v>
      </c>
      <c r="G1346" s="70" t="s">
        <v>122</v>
      </c>
      <c r="H1346" s="57" t="s">
        <v>123</v>
      </c>
      <c r="I1346" s="57" t="s">
        <v>124</v>
      </c>
      <c r="J1346" s="57">
        <v>470</v>
      </c>
      <c r="K1346" s="57">
        <v>20</v>
      </c>
      <c r="L1346" s="57">
        <v>20</v>
      </c>
      <c r="M1346" s="57">
        <v>40</v>
      </c>
      <c r="N1346" s="57">
        <v>2</v>
      </c>
      <c r="O1346" s="57">
        <v>1</v>
      </c>
      <c r="P1346" s="57">
        <v>1</v>
      </c>
      <c r="Q1346" s="57">
        <v>0</v>
      </c>
      <c r="R1346" s="57"/>
      <c r="S1346" s="57"/>
      <c r="T1346" s="57">
        <v>29599</v>
      </c>
      <c r="U1346" s="57">
        <f t="shared" si="1"/>
        <v>2</v>
      </c>
    </row>
    <row r="1347" spans="1:21">
      <c r="A1347" s="69">
        <v>2020</v>
      </c>
      <c r="B1347" s="57" t="s">
        <v>371</v>
      </c>
      <c r="C1347" s="83" t="s">
        <v>823</v>
      </c>
      <c r="D1347" s="57"/>
      <c r="E1347" s="57" t="s">
        <v>769</v>
      </c>
      <c r="F1347" s="57" t="s">
        <v>854</v>
      </c>
      <c r="G1347" s="70" t="s">
        <v>122</v>
      </c>
      <c r="H1347" s="57" t="s">
        <v>123</v>
      </c>
      <c r="I1347" s="57" t="s">
        <v>124</v>
      </c>
      <c r="J1347" s="57"/>
      <c r="K1347" s="57"/>
      <c r="L1347" s="57"/>
      <c r="M1347" s="57"/>
      <c r="N1347" s="57"/>
      <c r="O1347" s="57"/>
      <c r="P1347" s="57"/>
      <c r="Q1347" s="57"/>
      <c r="R1347" s="57"/>
      <c r="S1347" s="57"/>
      <c r="T1347" s="57"/>
      <c r="U1347" s="57">
        <f t="shared" si="1"/>
        <v>0</v>
      </c>
    </row>
    <row r="1348" spans="1:21">
      <c r="A1348" s="69">
        <v>2020</v>
      </c>
      <c r="B1348" s="57" t="s">
        <v>371</v>
      </c>
      <c r="C1348" s="83" t="s">
        <v>823</v>
      </c>
      <c r="D1348" s="57"/>
      <c r="E1348" s="57" t="s">
        <v>769</v>
      </c>
      <c r="F1348" s="57" t="s">
        <v>855</v>
      </c>
      <c r="G1348" s="70" t="s">
        <v>122</v>
      </c>
      <c r="H1348" s="57" t="s">
        <v>319</v>
      </c>
      <c r="I1348" s="57" t="s">
        <v>124</v>
      </c>
      <c r="J1348" s="57"/>
      <c r="K1348" s="57"/>
      <c r="L1348" s="57"/>
      <c r="M1348" s="57"/>
      <c r="N1348" s="57"/>
      <c r="O1348" s="57"/>
      <c r="P1348" s="57"/>
      <c r="Q1348" s="57"/>
      <c r="R1348" s="57"/>
      <c r="S1348" s="57"/>
      <c r="T1348" s="57"/>
      <c r="U1348" s="57">
        <f t="shared" si="1"/>
        <v>0</v>
      </c>
    </row>
    <row r="1349" spans="1:21">
      <c r="A1349" s="69">
        <v>2020</v>
      </c>
      <c r="B1349" s="57" t="s">
        <v>424</v>
      </c>
      <c r="C1349" s="83" t="s">
        <v>424</v>
      </c>
      <c r="D1349" s="57" t="s">
        <v>704</v>
      </c>
      <c r="E1349" s="57" t="s">
        <v>705</v>
      </c>
      <c r="F1349" s="57" t="s">
        <v>856</v>
      </c>
      <c r="G1349" s="70" t="s">
        <v>122</v>
      </c>
      <c r="H1349" s="57" t="s">
        <v>129</v>
      </c>
      <c r="I1349" s="57" t="s">
        <v>124</v>
      </c>
      <c r="J1349" s="57">
        <v>93445</v>
      </c>
      <c r="K1349" s="57">
        <v>158</v>
      </c>
      <c r="L1349" s="57">
        <v>48</v>
      </c>
      <c r="M1349" s="57">
        <v>206</v>
      </c>
      <c r="N1349" s="57">
        <v>23</v>
      </c>
      <c r="O1349" s="57">
        <v>13</v>
      </c>
      <c r="P1349" s="57">
        <v>7</v>
      </c>
      <c r="Q1349" s="57">
        <v>0</v>
      </c>
      <c r="R1349" s="57"/>
      <c r="S1349" s="57"/>
      <c r="T1349" s="57">
        <v>289254</v>
      </c>
      <c r="U1349" s="57">
        <f t="shared" si="1"/>
        <v>20</v>
      </c>
    </row>
    <row r="1350" spans="1:21">
      <c r="A1350" s="69">
        <v>2020</v>
      </c>
      <c r="B1350" s="57" t="s">
        <v>424</v>
      </c>
      <c r="C1350" s="83" t="s">
        <v>424</v>
      </c>
      <c r="D1350" s="57" t="s">
        <v>349</v>
      </c>
      <c r="E1350" s="57" t="s">
        <v>427</v>
      </c>
      <c r="F1350" s="57" t="s">
        <v>857</v>
      </c>
      <c r="G1350" s="70" t="s">
        <v>122</v>
      </c>
      <c r="H1350" s="57" t="s">
        <v>123</v>
      </c>
      <c r="I1350" s="57" t="s">
        <v>124</v>
      </c>
      <c r="J1350" s="57">
        <v>35744</v>
      </c>
      <c r="K1350" s="57">
        <v>40</v>
      </c>
      <c r="L1350" s="57">
        <v>144</v>
      </c>
      <c r="M1350" s="57">
        <v>184</v>
      </c>
      <c r="N1350" s="57">
        <v>12</v>
      </c>
      <c r="O1350" s="57">
        <v>10</v>
      </c>
      <c r="P1350" s="57">
        <v>2</v>
      </c>
      <c r="Q1350" s="57">
        <v>0</v>
      </c>
      <c r="R1350" s="57"/>
      <c r="S1350" s="57"/>
      <c r="T1350" s="57">
        <v>152724</v>
      </c>
      <c r="U1350" s="57">
        <f t="shared" si="1"/>
        <v>12</v>
      </c>
    </row>
    <row r="1351" spans="1:21">
      <c r="A1351" s="69">
        <v>2020</v>
      </c>
      <c r="B1351" s="57" t="s">
        <v>424</v>
      </c>
      <c r="C1351" s="83" t="s">
        <v>424</v>
      </c>
      <c r="D1351" s="57" t="s">
        <v>143</v>
      </c>
      <c r="E1351" s="57" t="s">
        <v>429</v>
      </c>
      <c r="F1351" s="57" t="s">
        <v>858</v>
      </c>
      <c r="G1351" s="70" t="s">
        <v>122</v>
      </c>
      <c r="H1351" s="57" t="s">
        <v>146</v>
      </c>
      <c r="I1351" s="57" t="s">
        <v>130</v>
      </c>
      <c r="J1351" s="57">
        <v>60848</v>
      </c>
      <c r="K1351" s="57">
        <v>95</v>
      </c>
      <c r="L1351" s="57">
        <v>52</v>
      </c>
      <c r="M1351" s="57">
        <v>147</v>
      </c>
      <c r="N1351" s="57">
        <v>14</v>
      </c>
      <c r="O1351" s="57">
        <v>10</v>
      </c>
      <c r="P1351" s="57">
        <v>4</v>
      </c>
      <c r="Q1351" s="57">
        <v>0</v>
      </c>
      <c r="R1351" s="57"/>
      <c r="S1351" s="57"/>
      <c r="T1351" s="57">
        <v>175366</v>
      </c>
      <c r="U1351" s="57">
        <f t="shared" si="1"/>
        <v>14</v>
      </c>
    </row>
    <row r="1352" spans="1:21">
      <c r="A1352" s="69">
        <v>2020</v>
      </c>
      <c r="B1352" s="57" t="s">
        <v>424</v>
      </c>
      <c r="C1352" s="83" t="s">
        <v>424</v>
      </c>
      <c r="D1352" s="57" t="s">
        <v>150</v>
      </c>
      <c r="E1352" s="57" t="s">
        <v>436</v>
      </c>
      <c r="F1352" s="57" t="s">
        <v>859</v>
      </c>
      <c r="G1352" s="70" t="s">
        <v>122</v>
      </c>
      <c r="H1352" s="57" t="s">
        <v>153</v>
      </c>
      <c r="I1352" s="57" t="s">
        <v>124</v>
      </c>
      <c r="J1352" s="57">
        <v>22750</v>
      </c>
      <c r="K1352" s="57">
        <v>69</v>
      </c>
      <c r="L1352" s="57">
        <v>55</v>
      </c>
      <c r="M1352" s="57">
        <v>124</v>
      </c>
      <c r="N1352" s="57">
        <v>14</v>
      </c>
      <c r="O1352" s="57">
        <v>11</v>
      </c>
      <c r="P1352" s="57">
        <v>5</v>
      </c>
      <c r="Q1352" s="57">
        <v>0</v>
      </c>
      <c r="R1352" s="57"/>
      <c r="S1352" s="57"/>
      <c r="T1352" s="57">
        <v>153984</v>
      </c>
      <c r="U1352" s="57">
        <f t="shared" si="1"/>
        <v>16</v>
      </c>
    </row>
    <row r="1353" spans="1:21">
      <c r="A1353" s="69">
        <v>2020</v>
      </c>
      <c r="B1353" s="57" t="s">
        <v>424</v>
      </c>
      <c r="C1353" s="83" t="s">
        <v>424</v>
      </c>
      <c r="D1353" s="57" t="s">
        <v>438</v>
      </c>
      <c r="E1353" s="57" t="s">
        <v>438</v>
      </c>
      <c r="F1353" s="57" t="s">
        <v>860</v>
      </c>
      <c r="G1353" s="70" t="s">
        <v>122</v>
      </c>
      <c r="H1353" s="57" t="s">
        <v>123</v>
      </c>
      <c r="I1353" s="57" t="s">
        <v>124</v>
      </c>
      <c r="J1353" s="57">
        <v>75370</v>
      </c>
      <c r="K1353" s="57">
        <v>168</v>
      </c>
      <c r="L1353" s="57">
        <v>121</v>
      </c>
      <c r="M1353" s="57">
        <v>289</v>
      </c>
      <c r="N1353" s="57">
        <v>28</v>
      </c>
      <c r="O1353" s="57">
        <v>12</v>
      </c>
      <c r="P1353" s="57">
        <v>8</v>
      </c>
      <c r="Q1353" s="57">
        <v>0</v>
      </c>
      <c r="R1353" s="57"/>
      <c r="S1353" s="57"/>
      <c r="T1353" s="57">
        <v>264437</v>
      </c>
      <c r="U1353" s="57">
        <f t="shared" si="1"/>
        <v>20</v>
      </c>
    </row>
    <row r="1354" spans="1:21">
      <c r="A1354" s="69">
        <v>2020</v>
      </c>
      <c r="B1354" s="57" t="s">
        <v>424</v>
      </c>
      <c r="C1354" s="83" t="s">
        <v>424</v>
      </c>
      <c r="D1354" s="57"/>
      <c r="E1354" s="57" t="s">
        <v>769</v>
      </c>
      <c r="F1354" s="57" t="s">
        <v>861</v>
      </c>
      <c r="G1354" s="70" t="s">
        <v>122</v>
      </c>
      <c r="H1354" s="57" t="s">
        <v>220</v>
      </c>
      <c r="I1354" s="57" t="s">
        <v>124</v>
      </c>
      <c r="J1354" s="57">
        <v>91</v>
      </c>
      <c r="K1354" s="57">
        <v>0</v>
      </c>
      <c r="L1354" s="57">
        <v>0</v>
      </c>
      <c r="M1354" s="57">
        <v>0</v>
      </c>
      <c r="N1354" s="57">
        <v>8</v>
      </c>
      <c r="O1354" s="57">
        <v>6</v>
      </c>
      <c r="P1354" s="57">
        <v>2</v>
      </c>
      <c r="Q1354" s="57">
        <v>0</v>
      </c>
      <c r="R1354" s="57"/>
      <c r="S1354" s="57"/>
      <c r="T1354" s="57">
        <v>309923</v>
      </c>
      <c r="U1354" s="57">
        <f t="shared" si="1"/>
        <v>8</v>
      </c>
    </row>
    <row r="1355" spans="1:21">
      <c r="A1355" s="69">
        <v>2020</v>
      </c>
      <c r="B1355" s="57" t="s">
        <v>424</v>
      </c>
      <c r="C1355" s="83" t="s">
        <v>424</v>
      </c>
      <c r="D1355" s="57" t="s">
        <v>170</v>
      </c>
      <c r="E1355" s="57" t="s">
        <v>170</v>
      </c>
      <c r="F1355" s="57" t="s">
        <v>862</v>
      </c>
      <c r="G1355" s="70" t="s">
        <v>122</v>
      </c>
      <c r="H1355" s="57" t="s">
        <v>173</v>
      </c>
      <c r="I1355" s="57" t="s">
        <v>130</v>
      </c>
      <c r="J1355" s="57">
        <v>231660</v>
      </c>
      <c r="K1355" s="57">
        <v>0</v>
      </c>
      <c r="L1355" s="57">
        <v>0</v>
      </c>
      <c r="M1355" s="57">
        <v>0</v>
      </c>
      <c r="N1355" s="57">
        <v>77</v>
      </c>
      <c r="O1355" s="57">
        <v>17</v>
      </c>
      <c r="P1355" s="57">
        <v>7</v>
      </c>
      <c r="Q1355" s="57">
        <v>0</v>
      </c>
      <c r="R1355" s="57"/>
      <c r="S1355" s="57"/>
      <c r="T1355" s="57">
        <v>462035</v>
      </c>
      <c r="U1355" s="57">
        <f t="shared" si="1"/>
        <v>24</v>
      </c>
    </row>
    <row r="1356" spans="1:21">
      <c r="A1356" s="69">
        <v>2020</v>
      </c>
      <c r="B1356" s="57" t="s">
        <v>424</v>
      </c>
      <c r="C1356" s="83" t="s">
        <v>424</v>
      </c>
      <c r="D1356" s="57"/>
      <c r="E1356" s="57" t="s">
        <v>769</v>
      </c>
      <c r="F1356" s="57" t="s">
        <v>863</v>
      </c>
      <c r="G1356" s="70" t="s">
        <v>122</v>
      </c>
      <c r="H1356" s="57" t="s">
        <v>476</v>
      </c>
      <c r="I1356" s="57" t="s">
        <v>124</v>
      </c>
      <c r="J1356" s="57">
        <v>49993</v>
      </c>
      <c r="K1356" s="57">
        <v>23</v>
      </c>
      <c r="L1356" s="57">
        <v>118</v>
      </c>
      <c r="M1356" s="57">
        <v>141</v>
      </c>
      <c r="N1356" s="57">
        <v>13</v>
      </c>
      <c r="O1356" s="57">
        <v>11</v>
      </c>
      <c r="P1356" s="57">
        <v>2</v>
      </c>
      <c r="Q1356" s="57">
        <v>0</v>
      </c>
      <c r="R1356" s="57"/>
      <c r="S1356" s="57"/>
      <c r="T1356" s="57">
        <v>217100</v>
      </c>
      <c r="U1356" s="57">
        <f t="shared" si="1"/>
        <v>13</v>
      </c>
    </row>
    <row r="1357" spans="1:21">
      <c r="A1357" s="69">
        <v>2020</v>
      </c>
      <c r="B1357" s="57" t="s">
        <v>424</v>
      </c>
      <c r="C1357" s="83" t="s">
        <v>424</v>
      </c>
      <c r="D1357" s="57"/>
      <c r="E1357" s="57" t="s">
        <v>769</v>
      </c>
      <c r="F1357" s="57" t="s">
        <v>864</v>
      </c>
      <c r="G1357" s="70" t="s">
        <v>122</v>
      </c>
      <c r="H1357" s="57" t="s">
        <v>180</v>
      </c>
      <c r="I1357" s="57" t="s">
        <v>91</v>
      </c>
      <c r="J1357" s="57">
        <v>244819</v>
      </c>
      <c r="K1357" s="57">
        <v>268</v>
      </c>
      <c r="L1357" s="57">
        <v>164</v>
      </c>
      <c r="M1357" s="57">
        <v>432</v>
      </c>
      <c r="N1357" s="57">
        <v>70</v>
      </c>
      <c r="O1357" s="57">
        <v>21</v>
      </c>
      <c r="P1357" s="57">
        <v>17</v>
      </c>
      <c r="Q1357" s="57">
        <v>0</v>
      </c>
      <c r="R1357" s="57"/>
      <c r="S1357" s="57"/>
      <c r="T1357" s="57">
        <v>710895</v>
      </c>
      <c r="U1357" s="57">
        <f t="shared" si="1"/>
        <v>38</v>
      </c>
    </row>
    <row r="1358" spans="1:21">
      <c r="A1358" s="69">
        <v>2020</v>
      </c>
      <c r="B1358" s="57" t="s">
        <v>424</v>
      </c>
      <c r="C1358" s="83" t="s">
        <v>424</v>
      </c>
      <c r="D1358" s="57"/>
      <c r="E1358" s="57" t="s">
        <v>769</v>
      </c>
      <c r="F1358" s="57" t="s">
        <v>865</v>
      </c>
      <c r="G1358" s="70" t="s">
        <v>122</v>
      </c>
      <c r="H1358" s="57" t="s">
        <v>184</v>
      </c>
      <c r="I1358" s="57" t="s">
        <v>124</v>
      </c>
      <c r="J1358" s="57">
        <v>366</v>
      </c>
      <c r="K1358" s="57">
        <v>21</v>
      </c>
      <c r="L1358" s="57">
        <v>21</v>
      </c>
      <c r="M1358" s="57">
        <v>42</v>
      </c>
      <c r="N1358" s="57">
        <v>0</v>
      </c>
      <c r="O1358" s="57">
        <v>2</v>
      </c>
      <c r="P1358" s="57">
        <v>0</v>
      </c>
      <c r="Q1358" s="57">
        <v>0</v>
      </c>
      <c r="R1358" s="57"/>
      <c r="S1358" s="57"/>
      <c r="T1358" s="57">
        <v>63959</v>
      </c>
      <c r="U1358" s="57">
        <f t="shared" si="1"/>
        <v>2</v>
      </c>
    </row>
    <row r="1359" spans="1:21">
      <c r="A1359" s="69">
        <v>2020</v>
      </c>
      <c r="B1359" s="57" t="s">
        <v>424</v>
      </c>
      <c r="C1359" s="83" t="s">
        <v>424</v>
      </c>
      <c r="D1359" s="57" t="s">
        <v>456</v>
      </c>
      <c r="E1359" s="57" t="s">
        <v>456</v>
      </c>
      <c r="F1359" s="57" t="s">
        <v>866</v>
      </c>
      <c r="G1359" s="70" t="s">
        <v>122</v>
      </c>
      <c r="H1359" s="57" t="s">
        <v>123</v>
      </c>
      <c r="I1359" s="57" t="s">
        <v>124</v>
      </c>
      <c r="J1359" s="57">
        <v>6956</v>
      </c>
      <c r="K1359" s="57">
        <v>19</v>
      </c>
      <c r="L1359" s="57">
        <v>38</v>
      </c>
      <c r="M1359" s="57">
        <v>57</v>
      </c>
      <c r="N1359" s="57">
        <v>70</v>
      </c>
      <c r="O1359" s="57">
        <v>21</v>
      </c>
      <c r="P1359" s="57">
        <v>17</v>
      </c>
      <c r="Q1359" s="57">
        <v>0</v>
      </c>
      <c r="R1359" s="57"/>
      <c r="S1359" s="57"/>
      <c r="T1359" s="57">
        <v>10181</v>
      </c>
      <c r="U1359" s="57">
        <f t="shared" si="1"/>
        <v>38</v>
      </c>
    </row>
    <row r="1360" spans="1:21">
      <c r="A1360" s="69">
        <v>2020</v>
      </c>
      <c r="B1360" s="57" t="s">
        <v>424</v>
      </c>
      <c r="C1360" s="83" t="s">
        <v>424</v>
      </c>
      <c r="D1360" s="57"/>
      <c r="E1360" s="57" t="s">
        <v>769</v>
      </c>
      <c r="F1360" s="57" t="s">
        <v>867</v>
      </c>
      <c r="G1360" s="70" t="s">
        <v>122</v>
      </c>
      <c r="H1360" s="57" t="s">
        <v>766</v>
      </c>
      <c r="I1360" s="57" t="s">
        <v>124</v>
      </c>
      <c r="J1360" s="57">
        <v>146707</v>
      </c>
      <c r="K1360" s="57">
        <v>171</v>
      </c>
      <c r="L1360" s="57">
        <v>35</v>
      </c>
      <c r="M1360" s="57">
        <v>206</v>
      </c>
      <c r="N1360" s="57">
        <v>18</v>
      </c>
      <c r="O1360" s="57">
        <v>8</v>
      </c>
      <c r="P1360" s="57">
        <v>21</v>
      </c>
      <c r="Q1360" s="57">
        <v>0</v>
      </c>
      <c r="R1360" s="57"/>
      <c r="S1360" s="57"/>
      <c r="T1360" s="57">
        <v>132582</v>
      </c>
      <c r="U1360" s="57">
        <f t="shared" si="1"/>
        <v>29</v>
      </c>
    </row>
    <row r="1361" spans="1:21">
      <c r="A1361" s="69">
        <v>2020</v>
      </c>
      <c r="B1361" s="57" t="s">
        <v>424</v>
      </c>
      <c r="C1361" s="83" t="s">
        <v>424</v>
      </c>
      <c r="D1361" s="57" t="s">
        <v>459</v>
      </c>
      <c r="E1361" s="57" t="s">
        <v>459</v>
      </c>
      <c r="F1361" s="57" t="s">
        <v>868</v>
      </c>
      <c r="G1361" s="70" t="s">
        <v>122</v>
      </c>
      <c r="H1361" s="57" t="s">
        <v>123</v>
      </c>
      <c r="I1361" s="57" t="s">
        <v>124</v>
      </c>
      <c r="J1361" s="57">
        <v>209541</v>
      </c>
      <c r="K1361" s="57">
        <v>230</v>
      </c>
      <c r="L1361" s="57">
        <v>56</v>
      </c>
      <c r="M1361" s="57">
        <v>286</v>
      </c>
      <c r="N1361" s="57">
        <v>42</v>
      </c>
      <c r="O1361" s="57">
        <v>20</v>
      </c>
      <c r="P1361" s="57">
        <v>23</v>
      </c>
      <c r="Q1361" s="57">
        <v>0</v>
      </c>
      <c r="R1361" s="57"/>
      <c r="S1361" s="57"/>
      <c r="T1361" s="57">
        <v>284198</v>
      </c>
      <c r="U1361" s="57">
        <f t="shared" ref="U1361:U1424" si="2">O1361+P1361+Q1361+R1361+S1361</f>
        <v>43</v>
      </c>
    </row>
    <row r="1362" spans="1:21">
      <c r="A1362" s="69">
        <v>2020</v>
      </c>
      <c r="B1362" s="57" t="s">
        <v>424</v>
      </c>
      <c r="C1362" s="83" t="s">
        <v>424</v>
      </c>
      <c r="D1362" s="57"/>
      <c r="E1362" s="57" t="s">
        <v>769</v>
      </c>
      <c r="F1362" s="57" t="s">
        <v>869</v>
      </c>
      <c r="G1362" s="70" t="s">
        <v>122</v>
      </c>
      <c r="H1362" s="57" t="s">
        <v>319</v>
      </c>
      <c r="I1362" s="57" t="s">
        <v>124</v>
      </c>
      <c r="J1362" s="57"/>
      <c r="K1362" s="57"/>
      <c r="L1362" s="57"/>
      <c r="M1362" s="57"/>
      <c r="N1362" s="57"/>
      <c r="O1362" s="57"/>
      <c r="P1362" s="57"/>
      <c r="Q1362" s="57"/>
      <c r="R1362" s="57"/>
      <c r="S1362" s="57"/>
      <c r="T1362" s="57"/>
      <c r="U1362" s="57">
        <f t="shared" si="2"/>
        <v>0</v>
      </c>
    </row>
    <row r="1363" spans="1:21">
      <c r="A1363" s="69">
        <v>2021</v>
      </c>
      <c r="B1363" s="57" t="s">
        <v>118</v>
      </c>
      <c r="C1363" s="83" t="s">
        <v>118</v>
      </c>
      <c r="D1363" s="57" t="s">
        <v>143</v>
      </c>
      <c r="E1363" s="57" t="s">
        <v>144</v>
      </c>
      <c r="F1363" s="57" t="s">
        <v>698</v>
      </c>
      <c r="G1363" s="70" t="s">
        <v>122</v>
      </c>
      <c r="H1363" s="57" t="s">
        <v>146</v>
      </c>
      <c r="I1363" s="57" t="s">
        <v>130</v>
      </c>
      <c r="J1363" s="57">
        <v>536714</v>
      </c>
      <c r="K1363" s="57">
        <v>83</v>
      </c>
      <c r="L1363" s="57">
        <v>527</v>
      </c>
      <c r="M1363" s="57">
        <v>610</v>
      </c>
      <c r="N1363" s="57">
        <v>80</v>
      </c>
      <c r="O1363" s="57">
        <v>25</v>
      </c>
      <c r="P1363" s="57">
        <v>25</v>
      </c>
      <c r="Q1363" s="57">
        <v>0</v>
      </c>
      <c r="R1363" s="57"/>
      <c r="S1363" s="57"/>
      <c r="T1363" s="57">
        <v>885034</v>
      </c>
      <c r="U1363" s="57">
        <f t="shared" si="2"/>
        <v>50</v>
      </c>
    </row>
    <row r="1364" spans="1:21">
      <c r="A1364" s="69">
        <v>2021</v>
      </c>
      <c r="B1364" s="57" t="s">
        <v>118</v>
      </c>
      <c r="C1364" s="83" t="s">
        <v>118</v>
      </c>
      <c r="D1364" s="57" t="s">
        <v>707</v>
      </c>
      <c r="E1364" s="57" t="s">
        <v>708</v>
      </c>
      <c r="F1364" s="57" t="s">
        <v>709</v>
      </c>
      <c r="G1364" s="70" t="s">
        <v>122</v>
      </c>
      <c r="H1364" s="57" t="s">
        <v>123</v>
      </c>
      <c r="I1364" s="57" t="s">
        <v>124</v>
      </c>
      <c r="J1364" s="57">
        <v>38794</v>
      </c>
      <c r="K1364" s="57">
        <v>32</v>
      </c>
      <c r="L1364" s="57">
        <v>173</v>
      </c>
      <c r="M1364" s="57">
        <v>205</v>
      </c>
      <c r="N1364" s="57">
        <v>0</v>
      </c>
      <c r="O1364" s="57">
        <v>7</v>
      </c>
      <c r="P1364" s="57">
        <v>8</v>
      </c>
      <c r="Q1364" s="57">
        <v>0</v>
      </c>
      <c r="R1364" s="57">
        <v>0</v>
      </c>
      <c r="S1364" s="57"/>
      <c r="T1364" s="57">
        <v>627470</v>
      </c>
      <c r="U1364" s="57">
        <f t="shared" si="2"/>
        <v>15</v>
      </c>
    </row>
    <row r="1365" spans="1:21">
      <c r="A1365" s="69">
        <v>2021</v>
      </c>
      <c r="B1365" s="57" t="s">
        <v>118</v>
      </c>
      <c r="C1365" s="83" t="s">
        <v>118</v>
      </c>
      <c r="D1365" s="57" t="s">
        <v>170</v>
      </c>
      <c r="E1365" s="57" t="s">
        <v>170</v>
      </c>
      <c r="F1365" s="57" t="s">
        <v>699</v>
      </c>
      <c r="G1365" s="70" t="s">
        <v>122</v>
      </c>
      <c r="H1365" s="57" t="s">
        <v>173</v>
      </c>
      <c r="I1365" s="57" t="s">
        <v>130</v>
      </c>
      <c r="J1365" s="57">
        <v>977701</v>
      </c>
      <c r="K1365" s="57">
        <v>65</v>
      </c>
      <c r="L1365" s="57">
        <v>230</v>
      </c>
      <c r="M1365" s="57">
        <v>295</v>
      </c>
      <c r="N1365" s="57">
        <v>61</v>
      </c>
      <c r="O1365" s="57">
        <v>10</v>
      </c>
      <c r="P1365" s="57">
        <v>12</v>
      </c>
      <c r="Q1365" s="57">
        <v>0</v>
      </c>
      <c r="R1365" s="57"/>
      <c r="S1365" s="57"/>
      <c r="T1365" s="57">
        <v>615414</v>
      </c>
      <c r="U1365" s="57">
        <f t="shared" si="2"/>
        <v>22</v>
      </c>
    </row>
    <row r="1366" spans="1:21">
      <c r="A1366" s="69">
        <v>2021</v>
      </c>
      <c r="B1366" s="57" t="s">
        <v>118</v>
      </c>
      <c r="C1366" s="83" t="s">
        <v>118</v>
      </c>
      <c r="D1366" s="57"/>
      <c r="E1366" s="57" t="s">
        <v>769</v>
      </c>
      <c r="F1366" s="57" t="s">
        <v>701</v>
      </c>
      <c r="G1366" s="70" t="s">
        <v>122</v>
      </c>
      <c r="H1366" s="57" t="s">
        <v>220</v>
      </c>
      <c r="I1366" s="57" t="s">
        <v>85</v>
      </c>
      <c r="J1366" s="57">
        <v>17790</v>
      </c>
      <c r="K1366" s="57">
        <v>54</v>
      </c>
      <c r="L1366" s="57">
        <v>76</v>
      </c>
      <c r="M1366" s="57">
        <v>130</v>
      </c>
      <c r="N1366" s="57">
        <v>10</v>
      </c>
      <c r="O1366" s="57">
        <v>4</v>
      </c>
      <c r="P1366" s="57">
        <v>7</v>
      </c>
      <c r="Q1366" s="57">
        <v>0</v>
      </c>
      <c r="R1366" s="57">
        <v>0</v>
      </c>
      <c r="S1366" s="57"/>
      <c r="T1366" s="57">
        <v>588935</v>
      </c>
      <c r="U1366" s="57">
        <f t="shared" si="2"/>
        <v>11</v>
      </c>
    </row>
    <row r="1367" spans="1:21">
      <c r="A1367" s="69">
        <v>2021</v>
      </c>
      <c r="B1367" s="57" t="s">
        <v>118</v>
      </c>
      <c r="C1367" s="83" t="s">
        <v>118</v>
      </c>
      <c r="D1367" s="57"/>
      <c r="E1367" s="57" t="s">
        <v>769</v>
      </c>
      <c r="F1367" s="57" t="s">
        <v>696</v>
      </c>
      <c r="G1367" s="70" t="s">
        <v>122</v>
      </c>
      <c r="H1367" s="57" t="s">
        <v>476</v>
      </c>
      <c r="I1367" s="57" t="s">
        <v>477</v>
      </c>
      <c r="J1367" s="57">
        <v>267877</v>
      </c>
      <c r="K1367" s="57">
        <v>118</v>
      </c>
      <c r="L1367" s="57">
        <v>565</v>
      </c>
      <c r="M1367" s="57">
        <v>683</v>
      </c>
      <c r="N1367" s="57">
        <v>31</v>
      </c>
      <c r="O1367" s="57">
        <v>13</v>
      </c>
      <c r="P1367" s="57">
        <v>10</v>
      </c>
      <c r="Q1367" s="57">
        <v>2</v>
      </c>
      <c r="R1367" s="57">
        <v>0</v>
      </c>
      <c r="S1367" s="57"/>
      <c r="T1367" s="57">
        <v>491543</v>
      </c>
      <c r="U1367" s="57">
        <f t="shared" si="2"/>
        <v>25</v>
      </c>
    </row>
    <row r="1368" spans="1:21">
      <c r="A1368" s="69">
        <v>2021</v>
      </c>
      <c r="B1368" s="57" t="s">
        <v>118</v>
      </c>
      <c r="C1368" s="83" t="s">
        <v>118</v>
      </c>
      <c r="D1368" s="57"/>
      <c r="E1368" s="57" t="s">
        <v>769</v>
      </c>
      <c r="F1368" s="57" t="s">
        <v>700</v>
      </c>
      <c r="G1368" s="70" t="s">
        <v>122</v>
      </c>
      <c r="H1368" s="57" t="s">
        <v>180</v>
      </c>
      <c r="I1368" s="57" t="s">
        <v>91</v>
      </c>
      <c r="J1368" s="57">
        <v>70916</v>
      </c>
      <c r="K1368" s="57">
        <v>66</v>
      </c>
      <c r="L1368" s="57">
        <v>163</v>
      </c>
      <c r="M1368" s="57">
        <v>229</v>
      </c>
      <c r="N1368" s="57">
        <v>21</v>
      </c>
      <c r="O1368" s="57">
        <v>7</v>
      </c>
      <c r="P1368" s="57">
        <v>9</v>
      </c>
      <c r="Q1368" s="57">
        <v>0</v>
      </c>
      <c r="R1368" s="57"/>
      <c r="S1368" s="57"/>
      <c r="T1368" s="57">
        <v>467358</v>
      </c>
      <c r="U1368" s="57">
        <f t="shared" si="2"/>
        <v>16</v>
      </c>
    </row>
    <row r="1369" spans="1:21">
      <c r="A1369" s="69">
        <v>2021</v>
      </c>
      <c r="B1369" s="57" t="s">
        <v>118</v>
      </c>
      <c r="C1369" s="83" t="s">
        <v>118</v>
      </c>
      <c r="D1369" s="57" t="s">
        <v>186</v>
      </c>
      <c r="E1369" s="57" t="s">
        <v>187</v>
      </c>
      <c r="F1369" s="57" t="s">
        <v>703</v>
      </c>
      <c r="G1369" s="70" t="s">
        <v>122</v>
      </c>
      <c r="H1369" s="57" t="s">
        <v>189</v>
      </c>
      <c r="I1369" s="57" t="s">
        <v>169</v>
      </c>
      <c r="J1369" s="57">
        <v>202890</v>
      </c>
      <c r="K1369" s="57">
        <v>12</v>
      </c>
      <c r="L1369" s="57">
        <v>179</v>
      </c>
      <c r="M1369" s="57">
        <v>191</v>
      </c>
      <c r="N1369" s="57">
        <v>28</v>
      </c>
      <c r="O1369" s="57">
        <v>11</v>
      </c>
      <c r="P1369" s="57">
        <v>10</v>
      </c>
      <c r="Q1369" s="57">
        <v>0</v>
      </c>
      <c r="R1369" s="57"/>
      <c r="S1369" s="57"/>
      <c r="T1369" s="57">
        <v>412658</v>
      </c>
      <c r="U1369" s="57">
        <f t="shared" si="2"/>
        <v>21</v>
      </c>
    </row>
    <row r="1370" spans="1:21">
      <c r="A1370" s="69">
        <v>2021</v>
      </c>
      <c r="B1370" s="57" t="s">
        <v>118</v>
      </c>
      <c r="C1370" s="83" t="s">
        <v>118</v>
      </c>
      <c r="D1370" s="57"/>
      <c r="E1370" s="57" t="s">
        <v>769</v>
      </c>
      <c r="F1370" s="57" t="s">
        <v>702</v>
      </c>
      <c r="G1370" s="70" t="s">
        <v>122</v>
      </c>
      <c r="H1370" s="57" t="s">
        <v>184</v>
      </c>
      <c r="I1370" s="57" t="s">
        <v>185</v>
      </c>
      <c r="J1370" s="57">
        <v>39166</v>
      </c>
      <c r="K1370" s="57">
        <v>83</v>
      </c>
      <c r="L1370" s="57">
        <v>118</v>
      </c>
      <c r="M1370" s="57">
        <v>201</v>
      </c>
      <c r="N1370" s="57">
        <v>21</v>
      </c>
      <c r="O1370" s="57">
        <v>5</v>
      </c>
      <c r="P1370" s="57">
        <v>2</v>
      </c>
      <c r="Q1370" s="57">
        <v>1</v>
      </c>
      <c r="R1370" s="57">
        <v>0</v>
      </c>
      <c r="S1370" s="57"/>
      <c r="T1370" s="57">
        <v>378971</v>
      </c>
      <c r="U1370" s="57">
        <f t="shared" si="2"/>
        <v>8</v>
      </c>
    </row>
    <row r="1371" spans="1:21">
      <c r="A1371" s="69">
        <v>2021</v>
      </c>
      <c r="B1371" s="57" t="s">
        <v>118</v>
      </c>
      <c r="C1371" s="83" t="s">
        <v>118</v>
      </c>
      <c r="D1371" s="57" t="s">
        <v>704</v>
      </c>
      <c r="E1371" s="57" t="s">
        <v>705</v>
      </c>
      <c r="F1371" s="57" t="s">
        <v>706</v>
      </c>
      <c r="G1371" s="70" t="s">
        <v>122</v>
      </c>
      <c r="H1371" s="57" t="s">
        <v>129</v>
      </c>
      <c r="I1371" s="57" t="s">
        <v>124</v>
      </c>
      <c r="J1371" s="57">
        <v>100527</v>
      </c>
      <c r="K1371" s="57">
        <v>36</v>
      </c>
      <c r="L1371" s="57">
        <v>97</v>
      </c>
      <c r="M1371" s="57">
        <v>133</v>
      </c>
      <c r="N1371" s="57">
        <v>15</v>
      </c>
      <c r="O1371" s="57">
        <v>8</v>
      </c>
      <c r="P1371" s="57">
        <v>4</v>
      </c>
      <c r="Q1371" s="57">
        <v>0</v>
      </c>
      <c r="R1371" s="57">
        <v>0</v>
      </c>
      <c r="S1371" s="57"/>
      <c r="T1371" s="57">
        <v>301357</v>
      </c>
      <c r="U1371" s="57">
        <f t="shared" si="2"/>
        <v>12</v>
      </c>
    </row>
    <row r="1372" spans="1:21">
      <c r="A1372" s="69">
        <v>2021</v>
      </c>
      <c r="B1372" s="57" t="s">
        <v>118</v>
      </c>
      <c r="C1372" s="83" t="s">
        <v>118</v>
      </c>
      <c r="D1372" s="57"/>
      <c r="E1372" s="57" t="s">
        <v>769</v>
      </c>
      <c r="F1372" s="57" t="s">
        <v>710</v>
      </c>
      <c r="G1372" s="70" t="s">
        <v>122</v>
      </c>
      <c r="H1372" s="57" t="s">
        <v>471</v>
      </c>
      <c r="I1372" s="57" t="s">
        <v>124</v>
      </c>
      <c r="J1372" s="57">
        <v>26936</v>
      </c>
      <c r="K1372" s="57">
        <v>21</v>
      </c>
      <c r="L1372" s="57">
        <v>94</v>
      </c>
      <c r="M1372" s="57">
        <v>115</v>
      </c>
      <c r="N1372" s="57">
        <v>26</v>
      </c>
      <c r="O1372" s="57">
        <v>6</v>
      </c>
      <c r="P1372" s="57">
        <v>4</v>
      </c>
      <c r="Q1372" s="57">
        <v>0</v>
      </c>
      <c r="R1372" s="57">
        <v>0</v>
      </c>
      <c r="S1372" s="57"/>
      <c r="T1372" s="57">
        <v>270226</v>
      </c>
      <c r="U1372" s="57">
        <f t="shared" si="2"/>
        <v>10</v>
      </c>
    </row>
    <row r="1373" spans="1:21">
      <c r="A1373" s="69">
        <v>2021</v>
      </c>
      <c r="B1373" s="57" t="s">
        <v>118</v>
      </c>
      <c r="C1373" s="83" t="s">
        <v>118</v>
      </c>
      <c r="D1373" s="57" t="s">
        <v>150</v>
      </c>
      <c r="E1373" s="57" t="s">
        <v>151</v>
      </c>
      <c r="F1373" s="57" t="s">
        <v>711</v>
      </c>
      <c r="G1373" s="70" t="s">
        <v>122</v>
      </c>
      <c r="H1373" s="57" t="s">
        <v>153</v>
      </c>
      <c r="I1373" s="57" t="s">
        <v>124</v>
      </c>
      <c r="J1373" s="57">
        <v>76364</v>
      </c>
      <c r="K1373" s="57">
        <v>34</v>
      </c>
      <c r="L1373" s="57">
        <v>123</v>
      </c>
      <c r="M1373" s="57">
        <v>157</v>
      </c>
      <c r="N1373" s="57">
        <v>14</v>
      </c>
      <c r="O1373" s="57">
        <v>10</v>
      </c>
      <c r="P1373" s="57">
        <v>3</v>
      </c>
      <c r="Q1373" s="57">
        <v>0</v>
      </c>
      <c r="R1373" s="57">
        <v>0</v>
      </c>
      <c r="S1373" s="57"/>
      <c r="T1373" s="57">
        <v>210742</v>
      </c>
      <c r="U1373" s="57">
        <f t="shared" si="2"/>
        <v>13</v>
      </c>
    </row>
    <row r="1374" spans="1:21">
      <c r="A1374" s="69">
        <v>2021</v>
      </c>
      <c r="B1374" s="57" t="s">
        <v>118</v>
      </c>
      <c r="C1374" s="83" t="s">
        <v>118</v>
      </c>
      <c r="D1374" s="57"/>
      <c r="E1374" s="57" t="s">
        <v>769</v>
      </c>
      <c r="F1374" s="57" t="s">
        <v>712</v>
      </c>
      <c r="G1374" s="70" t="s">
        <v>122</v>
      </c>
      <c r="H1374" s="57" t="s">
        <v>766</v>
      </c>
      <c r="I1374" s="57" t="s">
        <v>124</v>
      </c>
      <c r="J1374" s="57">
        <v>8771</v>
      </c>
      <c r="K1374" s="57">
        <v>12</v>
      </c>
      <c r="L1374" s="57">
        <v>56</v>
      </c>
      <c r="M1374" s="57">
        <v>68</v>
      </c>
      <c r="N1374" s="57">
        <v>4</v>
      </c>
      <c r="O1374" s="57">
        <v>4</v>
      </c>
      <c r="P1374" s="57">
        <v>2</v>
      </c>
      <c r="Q1374" s="57">
        <v>0</v>
      </c>
      <c r="R1374" s="57">
        <v>0</v>
      </c>
      <c r="S1374" s="57"/>
      <c r="T1374" s="57">
        <v>43642</v>
      </c>
      <c r="U1374" s="57">
        <f t="shared" si="2"/>
        <v>6</v>
      </c>
    </row>
    <row r="1375" spans="1:21">
      <c r="A1375" s="69">
        <v>2021</v>
      </c>
      <c r="B1375" s="57" t="s">
        <v>118</v>
      </c>
      <c r="C1375" s="83" t="s">
        <v>118</v>
      </c>
      <c r="D1375" s="57"/>
      <c r="E1375" s="57" t="s">
        <v>769</v>
      </c>
      <c r="F1375" s="57" t="s">
        <v>715</v>
      </c>
      <c r="G1375" s="70" t="s">
        <v>122</v>
      </c>
      <c r="H1375" s="57" t="s">
        <v>766</v>
      </c>
      <c r="I1375" s="57" t="s">
        <v>124</v>
      </c>
      <c r="J1375" s="57">
        <v>4010</v>
      </c>
      <c r="K1375" s="57">
        <v>4</v>
      </c>
      <c r="L1375" s="57">
        <v>13</v>
      </c>
      <c r="M1375" s="57">
        <v>17</v>
      </c>
      <c r="N1375" s="57">
        <v>2</v>
      </c>
      <c r="O1375" s="57">
        <v>2</v>
      </c>
      <c r="P1375" s="57">
        <v>0</v>
      </c>
      <c r="Q1375" s="57">
        <v>0</v>
      </c>
      <c r="R1375" s="57">
        <v>0</v>
      </c>
      <c r="S1375" s="57"/>
      <c r="T1375" s="57">
        <v>17671</v>
      </c>
      <c r="U1375" s="57">
        <f t="shared" si="2"/>
        <v>2</v>
      </c>
    </row>
    <row r="1376" spans="1:21">
      <c r="A1376" s="69">
        <v>2021</v>
      </c>
      <c r="B1376" s="57" t="s">
        <v>118</v>
      </c>
      <c r="C1376" s="83" t="s">
        <v>118</v>
      </c>
      <c r="D1376" s="57"/>
      <c r="E1376" s="57" t="s">
        <v>769</v>
      </c>
      <c r="F1376" s="57" t="s">
        <v>716</v>
      </c>
      <c r="G1376" s="70" t="s">
        <v>122</v>
      </c>
      <c r="H1376" s="57" t="s">
        <v>161</v>
      </c>
      <c r="I1376" s="57" t="s">
        <v>124</v>
      </c>
      <c r="J1376" s="57">
        <v>1073</v>
      </c>
      <c r="K1376" s="57">
        <v>6</v>
      </c>
      <c r="L1376" s="57">
        <v>10</v>
      </c>
      <c r="M1376" s="57">
        <v>16</v>
      </c>
      <c r="N1376" s="57">
        <v>2</v>
      </c>
      <c r="O1376" s="57">
        <v>1</v>
      </c>
      <c r="P1376" s="57">
        <v>0</v>
      </c>
      <c r="Q1376" s="57">
        <v>0</v>
      </c>
      <c r="R1376" s="57">
        <v>0</v>
      </c>
      <c r="S1376" s="57"/>
      <c r="T1376" s="57">
        <v>14161</v>
      </c>
      <c r="U1376" s="57">
        <f t="shared" si="2"/>
        <v>1</v>
      </c>
    </row>
    <row r="1377" spans="1:21">
      <c r="A1377" s="69">
        <v>2021</v>
      </c>
      <c r="B1377" s="57" t="s">
        <v>190</v>
      </c>
      <c r="C1377" s="83" t="s">
        <v>717</v>
      </c>
      <c r="D1377" s="57" t="s">
        <v>217</v>
      </c>
      <c r="E1377" s="57" t="s">
        <v>217</v>
      </c>
      <c r="F1377" s="57" t="s">
        <v>718</v>
      </c>
      <c r="G1377" s="70" t="s">
        <v>122</v>
      </c>
      <c r="H1377" s="57" t="s">
        <v>220</v>
      </c>
      <c r="I1377" s="57" t="s">
        <v>124</v>
      </c>
      <c r="J1377" s="57">
        <v>412086</v>
      </c>
      <c r="K1377" s="57">
        <v>57</v>
      </c>
      <c r="L1377" s="57">
        <v>584</v>
      </c>
      <c r="M1377" s="57">
        <v>641</v>
      </c>
      <c r="N1377" s="57">
        <v>64</v>
      </c>
      <c r="O1377" s="57">
        <v>27</v>
      </c>
      <c r="P1377" s="57">
        <v>32</v>
      </c>
      <c r="Q1377" s="57">
        <v>0</v>
      </c>
      <c r="R1377" s="57">
        <v>0</v>
      </c>
      <c r="S1377" s="57"/>
      <c r="T1377" s="57">
        <v>1842219</v>
      </c>
      <c r="U1377" s="57">
        <f t="shared" si="2"/>
        <v>59</v>
      </c>
    </row>
    <row r="1378" spans="1:21">
      <c r="A1378" s="69">
        <v>2021</v>
      </c>
      <c r="B1378" s="57" t="s">
        <v>190</v>
      </c>
      <c r="C1378" s="83" t="s">
        <v>717</v>
      </c>
      <c r="D1378" s="57" t="s">
        <v>143</v>
      </c>
      <c r="E1378" s="57" t="s">
        <v>209</v>
      </c>
      <c r="F1378" s="57" t="s">
        <v>719</v>
      </c>
      <c r="G1378" s="70" t="s">
        <v>122</v>
      </c>
      <c r="H1378" s="57" t="s">
        <v>146</v>
      </c>
      <c r="I1378" s="57" t="s">
        <v>124</v>
      </c>
      <c r="J1378" s="57">
        <v>606351</v>
      </c>
      <c r="K1378" s="57">
        <v>65</v>
      </c>
      <c r="L1378" s="57">
        <v>450</v>
      </c>
      <c r="M1378" s="57">
        <v>515</v>
      </c>
      <c r="N1378" s="57">
        <v>75</v>
      </c>
      <c r="O1378" s="57">
        <v>31</v>
      </c>
      <c r="P1378" s="57">
        <v>22</v>
      </c>
      <c r="Q1378" s="57">
        <v>0</v>
      </c>
      <c r="R1378" s="57">
        <v>0</v>
      </c>
      <c r="S1378" s="57"/>
      <c r="T1378" s="57">
        <v>1073229</v>
      </c>
      <c r="U1378" s="57">
        <f t="shared" si="2"/>
        <v>53</v>
      </c>
    </row>
    <row r="1379" spans="1:21">
      <c r="A1379" s="69">
        <v>2021</v>
      </c>
      <c r="B1379" s="57" t="s">
        <v>190</v>
      </c>
      <c r="C1379" s="83" t="s">
        <v>717</v>
      </c>
      <c r="D1379" s="57" t="s">
        <v>170</v>
      </c>
      <c r="E1379" s="57" t="s">
        <v>170</v>
      </c>
      <c r="F1379" s="57" t="s">
        <v>720</v>
      </c>
      <c r="G1379" s="70" t="s">
        <v>122</v>
      </c>
      <c r="H1379" s="57" t="s">
        <v>173</v>
      </c>
      <c r="I1379" s="57" t="s">
        <v>124</v>
      </c>
      <c r="J1379" s="57">
        <v>491867</v>
      </c>
      <c r="K1379" s="57">
        <v>95</v>
      </c>
      <c r="L1379" s="57">
        <v>333</v>
      </c>
      <c r="M1379" s="57">
        <v>428</v>
      </c>
      <c r="N1379" s="57">
        <v>102</v>
      </c>
      <c r="O1379" s="57">
        <v>13</v>
      </c>
      <c r="P1379" s="57">
        <v>21</v>
      </c>
      <c r="Q1379" s="57">
        <v>0</v>
      </c>
      <c r="R1379" s="57">
        <v>0</v>
      </c>
      <c r="S1379" s="57"/>
      <c r="T1379" s="57">
        <v>980287</v>
      </c>
      <c r="U1379" s="57">
        <f t="shared" si="2"/>
        <v>34</v>
      </c>
    </row>
    <row r="1380" spans="1:21">
      <c r="A1380" s="69">
        <v>2021</v>
      </c>
      <c r="B1380" s="57" t="s">
        <v>190</v>
      </c>
      <c r="C1380" s="83" t="s">
        <v>717</v>
      </c>
      <c r="D1380" s="57"/>
      <c r="E1380" s="57" t="s">
        <v>769</v>
      </c>
      <c r="F1380" s="57" t="s">
        <v>722</v>
      </c>
      <c r="G1380" s="70" t="s">
        <v>122</v>
      </c>
      <c r="H1380" s="57" t="s">
        <v>184</v>
      </c>
      <c r="I1380" s="57" t="s">
        <v>124</v>
      </c>
      <c r="J1380" s="57">
        <v>140655</v>
      </c>
      <c r="K1380" s="57">
        <v>286</v>
      </c>
      <c r="L1380" s="57">
        <v>2</v>
      </c>
      <c r="M1380" s="57">
        <v>288</v>
      </c>
      <c r="N1380" s="57">
        <v>81</v>
      </c>
      <c r="O1380" s="57">
        <v>11</v>
      </c>
      <c r="P1380" s="57">
        <v>6</v>
      </c>
      <c r="Q1380" s="57">
        <v>0</v>
      </c>
      <c r="R1380" s="57">
        <v>0</v>
      </c>
      <c r="S1380" s="57"/>
      <c r="T1380" s="57">
        <v>833239</v>
      </c>
      <c r="U1380" s="57">
        <f t="shared" si="2"/>
        <v>17</v>
      </c>
    </row>
    <row r="1381" spans="1:21">
      <c r="A1381" s="69">
        <v>2021</v>
      </c>
      <c r="B1381" s="57" t="s">
        <v>190</v>
      </c>
      <c r="C1381" s="83" t="s">
        <v>717</v>
      </c>
      <c r="D1381" s="57" t="s">
        <v>186</v>
      </c>
      <c r="E1381" s="57" t="s">
        <v>225</v>
      </c>
      <c r="F1381" s="57" t="s">
        <v>723</v>
      </c>
      <c r="G1381" s="70" t="s">
        <v>122</v>
      </c>
      <c r="H1381" s="57" t="s">
        <v>189</v>
      </c>
      <c r="I1381" s="57" t="s">
        <v>124</v>
      </c>
      <c r="J1381" s="57">
        <v>306168</v>
      </c>
      <c r="K1381" s="57">
        <v>84</v>
      </c>
      <c r="L1381" s="57">
        <v>267</v>
      </c>
      <c r="M1381" s="57">
        <v>351</v>
      </c>
      <c r="N1381" s="57">
        <v>41</v>
      </c>
      <c r="O1381" s="57">
        <v>9</v>
      </c>
      <c r="P1381" s="57">
        <v>18</v>
      </c>
      <c r="Q1381" s="57">
        <v>0</v>
      </c>
      <c r="R1381" s="57">
        <v>0</v>
      </c>
      <c r="S1381" s="57"/>
      <c r="T1381" s="57">
        <v>549456</v>
      </c>
      <c r="U1381" s="57">
        <f t="shared" si="2"/>
        <v>27</v>
      </c>
    </row>
    <row r="1382" spans="1:21">
      <c r="A1382" s="69">
        <v>2021</v>
      </c>
      <c r="B1382" s="57" t="s">
        <v>190</v>
      </c>
      <c r="C1382" s="83" t="s">
        <v>717</v>
      </c>
      <c r="D1382" s="57" t="s">
        <v>704</v>
      </c>
      <c r="E1382" s="57" t="s">
        <v>705</v>
      </c>
      <c r="F1382" s="57" t="s">
        <v>724</v>
      </c>
      <c r="G1382" s="70" t="s">
        <v>122</v>
      </c>
      <c r="H1382" s="57" t="s">
        <v>129</v>
      </c>
      <c r="I1382" s="57" t="s">
        <v>124</v>
      </c>
      <c r="J1382" s="57">
        <v>166039</v>
      </c>
      <c r="K1382" s="57">
        <v>106</v>
      </c>
      <c r="L1382" s="57">
        <v>116</v>
      </c>
      <c r="M1382" s="57">
        <v>222</v>
      </c>
      <c r="N1382" s="57">
        <v>36</v>
      </c>
      <c r="O1382" s="57">
        <v>9</v>
      </c>
      <c r="P1382" s="57">
        <v>15</v>
      </c>
      <c r="Q1382" s="57">
        <v>0</v>
      </c>
      <c r="R1382" s="57">
        <v>0</v>
      </c>
      <c r="S1382" s="57"/>
      <c r="T1382" s="57">
        <v>460614</v>
      </c>
      <c r="U1382" s="57">
        <f t="shared" si="2"/>
        <v>24</v>
      </c>
    </row>
    <row r="1383" spans="1:21">
      <c r="A1383" s="69">
        <v>2021</v>
      </c>
      <c r="B1383" s="57" t="s">
        <v>190</v>
      </c>
      <c r="C1383" s="83" t="s">
        <v>717</v>
      </c>
      <c r="D1383" s="57" t="s">
        <v>725</v>
      </c>
      <c r="E1383" s="57" t="s">
        <v>725</v>
      </c>
      <c r="F1383" s="57" t="s">
        <v>726</v>
      </c>
      <c r="G1383" s="70" t="s">
        <v>122</v>
      </c>
      <c r="H1383" s="57" t="s">
        <v>123</v>
      </c>
      <c r="I1383" s="57" t="s">
        <v>124</v>
      </c>
      <c r="J1383" s="57">
        <v>91705</v>
      </c>
      <c r="K1383" s="57">
        <v>92</v>
      </c>
      <c r="L1383" s="57">
        <v>173</v>
      </c>
      <c r="M1383" s="57">
        <v>265</v>
      </c>
      <c r="N1383" s="57">
        <v>21</v>
      </c>
      <c r="O1383" s="57">
        <v>9</v>
      </c>
      <c r="P1383" s="57">
        <v>12</v>
      </c>
      <c r="Q1383" s="57">
        <v>0</v>
      </c>
      <c r="R1383" s="57">
        <v>0</v>
      </c>
      <c r="S1383" s="57"/>
      <c r="T1383" s="57">
        <v>378433</v>
      </c>
      <c r="U1383" s="57">
        <f t="shared" si="2"/>
        <v>21</v>
      </c>
    </row>
    <row r="1384" spans="1:21">
      <c r="A1384" s="69">
        <v>2021</v>
      </c>
      <c r="B1384" s="57" t="s">
        <v>190</v>
      </c>
      <c r="C1384" s="83" t="s">
        <v>717</v>
      </c>
      <c r="D1384" s="57" t="s">
        <v>200</v>
      </c>
      <c r="E1384" s="57" t="s">
        <v>870</v>
      </c>
      <c r="F1384" s="57" t="s">
        <v>730</v>
      </c>
      <c r="G1384" s="70" t="s">
        <v>122</v>
      </c>
      <c r="H1384" s="57" t="s">
        <v>123</v>
      </c>
      <c r="I1384" s="57" t="s">
        <v>124</v>
      </c>
      <c r="J1384" s="57">
        <v>34765</v>
      </c>
      <c r="K1384" s="57">
        <v>13</v>
      </c>
      <c r="L1384" s="57">
        <v>76</v>
      </c>
      <c r="M1384" s="57">
        <v>89</v>
      </c>
      <c r="N1384" s="57">
        <v>17</v>
      </c>
      <c r="O1384" s="57">
        <v>10</v>
      </c>
      <c r="P1384" s="57">
        <v>8</v>
      </c>
      <c r="Q1384" s="57">
        <v>0</v>
      </c>
      <c r="R1384" s="57">
        <v>0</v>
      </c>
      <c r="S1384" s="57"/>
      <c r="T1384" s="57">
        <v>349267</v>
      </c>
      <c r="U1384" s="57">
        <f t="shared" si="2"/>
        <v>18</v>
      </c>
    </row>
    <row r="1385" spans="1:21">
      <c r="A1385" s="69">
        <v>2021</v>
      </c>
      <c r="B1385" s="57" t="s">
        <v>190</v>
      </c>
      <c r="C1385" s="83" t="s">
        <v>717</v>
      </c>
      <c r="D1385" s="57"/>
      <c r="E1385" s="57" t="s">
        <v>769</v>
      </c>
      <c r="F1385" s="57" t="s">
        <v>728</v>
      </c>
      <c r="G1385" s="70" t="s">
        <v>122</v>
      </c>
      <c r="H1385" s="57" t="s">
        <v>180</v>
      </c>
      <c r="I1385" s="57" t="s">
        <v>124</v>
      </c>
      <c r="J1385" s="57">
        <v>48164</v>
      </c>
      <c r="K1385" s="57">
        <v>28</v>
      </c>
      <c r="L1385" s="57">
        <v>101</v>
      </c>
      <c r="M1385" s="57">
        <v>129</v>
      </c>
      <c r="N1385" s="57">
        <v>12</v>
      </c>
      <c r="O1385" s="57">
        <v>8</v>
      </c>
      <c r="P1385" s="57">
        <v>3</v>
      </c>
      <c r="Q1385" s="57">
        <v>0</v>
      </c>
      <c r="R1385" s="57">
        <v>0</v>
      </c>
      <c r="S1385" s="57"/>
      <c r="T1385" s="57">
        <v>347331</v>
      </c>
      <c r="U1385" s="57">
        <f t="shared" si="2"/>
        <v>11</v>
      </c>
    </row>
    <row r="1386" spans="1:21">
      <c r="A1386" s="69">
        <v>2021</v>
      </c>
      <c r="B1386" s="57" t="s">
        <v>190</v>
      </c>
      <c r="C1386" s="83" t="s">
        <v>717</v>
      </c>
      <c r="D1386" s="57"/>
      <c r="E1386" s="57" t="s">
        <v>769</v>
      </c>
      <c r="F1386" s="57" t="s">
        <v>871</v>
      </c>
      <c r="G1386" s="70" t="s">
        <v>122</v>
      </c>
      <c r="H1386" s="57" t="s">
        <v>123</v>
      </c>
      <c r="I1386" s="57" t="s">
        <v>124</v>
      </c>
      <c r="J1386" s="57">
        <v>70400</v>
      </c>
      <c r="K1386" s="57">
        <v>106</v>
      </c>
      <c r="L1386" s="57">
        <v>118</v>
      </c>
      <c r="M1386" s="57">
        <v>224</v>
      </c>
      <c r="N1386" s="57">
        <v>28</v>
      </c>
      <c r="O1386" s="57">
        <v>7</v>
      </c>
      <c r="P1386" s="57">
        <v>8</v>
      </c>
      <c r="Q1386" s="57">
        <v>0</v>
      </c>
      <c r="R1386" s="57">
        <v>0</v>
      </c>
      <c r="S1386" s="57"/>
      <c r="T1386" s="57">
        <v>245050</v>
      </c>
      <c r="U1386" s="57">
        <f t="shared" si="2"/>
        <v>15</v>
      </c>
    </row>
    <row r="1387" spans="1:21">
      <c r="A1387" s="69">
        <v>2021</v>
      </c>
      <c r="B1387" s="57" t="s">
        <v>190</v>
      </c>
      <c r="C1387" s="83" t="s">
        <v>717</v>
      </c>
      <c r="D1387" s="57" t="s">
        <v>150</v>
      </c>
      <c r="E1387" s="57" t="s">
        <v>872</v>
      </c>
      <c r="F1387" s="57" t="s">
        <v>731</v>
      </c>
      <c r="G1387" s="70" t="s">
        <v>122</v>
      </c>
      <c r="H1387" s="57" t="s">
        <v>153</v>
      </c>
      <c r="I1387" s="57" t="s">
        <v>124</v>
      </c>
      <c r="J1387" s="57">
        <v>51540</v>
      </c>
      <c r="K1387" s="57">
        <v>68</v>
      </c>
      <c r="L1387" s="57">
        <v>131</v>
      </c>
      <c r="M1387" s="57">
        <v>199</v>
      </c>
      <c r="N1387" s="57">
        <v>26</v>
      </c>
      <c r="O1387" s="57">
        <v>10</v>
      </c>
      <c r="P1387" s="57">
        <v>7</v>
      </c>
      <c r="Q1387" s="57">
        <v>0</v>
      </c>
      <c r="R1387" s="57">
        <v>0</v>
      </c>
      <c r="S1387" s="57"/>
      <c r="T1387" s="57">
        <v>213936</v>
      </c>
      <c r="U1387" s="57">
        <f t="shared" si="2"/>
        <v>17</v>
      </c>
    </row>
    <row r="1388" spans="1:21">
      <c r="A1388" s="69">
        <v>2021</v>
      </c>
      <c r="B1388" s="57" t="s">
        <v>190</v>
      </c>
      <c r="C1388" s="83" t="s">
        <v>717</v>
      </c>
      <c r="D1388" s="57" t="s">
        <v>734</v>
      </c>
      <c r="E1388" s="57" t="s">
        <v>543</v>
      </c>
      <c r="F1388" s="57" t="s">
        <v>735</v>
      </c>
      <c r="G1388" s="70" t="s">
        <v>122</v>
      </c>
      <c r="H1388" s="57" t="s">
        <v>123</v>
      </c>
      <c r="I1388" s="57" t="s">
        <v>124</v>
      </c>
      <c r="J1388" s="57">
        <v>35778</v>
      </c>
      <c r="K1388" s="57">
        <v>67</v>
      </c>
      <c r="L1388" s="57">
        <v>58</v>
      </c>
      <c r="M1388" s="57">
        <v>125</v>
      </c>
      <c r="N1388" s="57">
        <v>12</v>
      </c>
      <c r="O1388" s="57">
        <v>7</v>
      </c>
      <c r="P1388" s="57">
        <v>5</v>
      </c>
      <c r="Q1388" s="57">
        <v>0</v>
      </c>
      <c r="R1388" s="57">
        <v>0</v>
      </c>
      <c r="S1388" s="57"/>
      <c r="T1388" s="57">
        <v>197862</v>
      </c>
      <c r="U1388" s="57">
        <f t="shared" si="2"/>
        <v>12</v>
      </c>
    </row>
    <row r="1389" spans="1:21">
      <c r="A1389" s="69">
        <v>2021</v>
      </c>
      <c r="B1389" s="57" t="s">
        <v>190</v>
      </c>
      <c r="C1389" s="83" t="s">
        <v>717</v>
      </c>
      <c r="D1389" s="57" t="s">
        <v>549</v>
      </c>
      <c r="E1389" s="57" t="s">
        <v>549</v>
      </c>
      <c r="F1389" s="57" t="s">
        <v>736</v>
      </c>
      <c r="G1389" s="70" t="s">
        <v>122</v>
      </c>
      <c r="H1389" s="57" t="s">
        <v>123</v>
      </c>
      <c r="I1389" s="57" t="s">
        <v>124</v>
      </c>
      <c r="J1389" s="57">
        <v>20295</v>
      </c>
      <c r="K1389" s="57">
        <v>57</v>
      </c>
      <c r="L1389" s="57">
        <v>42</v>
      </c>
      <c r="M1389" s="57">
        <v>99</v>
      </c>
      <c r="N1389" s="57">
        <v>12</v>
      </c>
      <c r="O1389" s="57">
        <v>5</v>
      </c>
      <c r="P1389" s="57">
        <v>5</v>
      </c>
      <c r="Q1389" s="57">
        <v>0</v>
      </c>
      <c r="R1389" s="57">
        <v>0</v>
      </c>
      <c r="S1389" s="57"/>
      <c r="T1389" s="57">
        <v>188501</v>
      </c>
      <c r="U1389" s="57">
        <f t="shared" si="2"/>
        <v>10</v>
      </c>
    </row>
    <row r="1390" spans="1:21">
      <c r="A1390" s="69">
        <v>2021</v>
      </c>
      <c r="B1390" s="57" t="s">
        <v>190</v>
      </c>
      <c r="C1390" s="83" t="s">
        <v>717</v>
      </c>
      <c r="D1390" s="57" t="s">
        <v>739</v>
      </c>
      <c r="E1390" s="57" t="s">
        <v>739</v>
      </c>
      <c r="F1390" s="57" t="s">
        <v>740</v>
      </c>
      <c r="G1390" s="70" t="s">
        <v>122</v>
      </c>
      <c r="H1390" s="57" t="s">
        <v>123</v>
      </c>
      <c r="I1390" s="57" t="s">
        <v>124</v>
      </c>
      <c r="J1390" s="57">
        <v>6413</v>
      </c>
      <c r="K1390" s="57">
        <v>96</v>
      </c>
      <c r="L1390" s="57">
        <v>0</v>
      </c>
      <c r="M1390" s="57">
        <v>96</v>
      </c>
      <c r="N1390" s="57">
        <v>7</v>
      </c>
      <c r="O1390" s="57">
        <v>2</v>
      </c>
      <c r="P1390" s="57">
        <v>7</v>
      </c>
      <c r="Q1390" s="57">
        <v>0</v>
      </c>
      <c r="R1390" s="57">
        <v>0</v>
      </c>
      <c r="S1390" s="57"/>
      <c r="T1390" s="57">
        <v>162574</v>
      </c>
      <c r="U1390" s="57">
        <f t="shared" si="2"/>
        <v>9</v>
      </c>
    </row>
    <row r="1391" spans="1:21">
      <c r="A1391" s="69">
        <v>2021</v>
      </c>
      <c r="B1391" s="57" t="s">
        <v>190</v>
      </c>
      <c r="C1391" s="83" t="s">
        <v>717</v>
      </c>
      <c r="D1391" s="57"/>
      <c r="E1391" s="57" t="s">
        <v>769</v>
      </c>
      <c r="F1391" s="57" t="s">
        <v>738</v>
      </c>
      <c r="G1391" s="70" t="s">
        <v>122</v>
      </c>
      <c r="H1391" s="57" t="s">
        <v>161</v>
      </c>
      <c r="I1391" s="57" t="s">
        <v>124</v>
      </c>
      <c r="J1391" s="57">
        <v>16565</v>
      </c>
      <c r="K1391" s="57">
        <v>15</v>
      </c>
      <c r="L1391" s="57">
        <v>37</v>
      </c>
      <c r="M1391" s="57">
        <v>52</v>
      </c>
      <c r="N1391" s="57">
        <v>7</v>
      </c>
      <c r="O1391" s="57">
        <v>5</v>
      </c>
      <c r="P1391" s="57">
        <v>1</v>
      </c>
      <c r="Q1391" s="57">
        <v>0</v>
      </c>
      <c r="R1391" s="57">
        <v>0</v>
      </c>
      <c r="S1391" s="57"/>
      <c r="T1391" s="57">
        <v>73137</v>
      </c>
      <c r="U1391" s="57">
        <f t="shared" si="2"/>
        <v>6</v>
      </c>
    </row>
    <row r="1392" spans="1:21">
      <c r="A1392" s="69">
        <v>2021</v>
      </c>
      <c r="B1392" s="57" t="s">
        <v>227</v>
      </c>
      <c r="C1392" s="83" t="s">
        <v>228</v>
      </c>
      <c r="D1392" s="57"/>
      <c r="E1392" s="57" t="s">
        <v>286</v>
      </c>
      <c r="F1392" s="57" t="s">
        <v>741</v>
      </c>
      <c r="G1392" s="70" t="s">
        <v>122</v>
      </c>
      <c r="H1392" s="57" t="s">
        <v>184</v>
      </c>
      <c r="I1392" s="57" t="s">
        <v>124</v>
      </c>
      <c r="J1392" s="57">
        <v>1211282</v>
      </c>
      <c r="K1392" s="57">
        <v>507</v>
      </c>
      <c r="L1392" s="57">
        <v>1023</v>
      </c>
      <c r="M1392" s="57">
        <v>1530</v>
      </c>
      <c r="N1392" s="57">
        <v>170</v>
      </c>
      <c r="O1392" s="57">
        <v>49</v>
      </c>
      <c r="P1392" s="57">
        <v>31</v>
      </c>
      <c r="Q1392" s="57">
        <v>0</v>
      </c>
      <c r="R1392" s="57">
        <v>0</v>
      </c>
      <c r="S1392" s="57"/>
      <c r="T1392" s="57">
        <v>3021481</v>
      </c>
      <c r="U1392" s="57">
        <f t="shared" si="2"/>
        <v>80</v>
      </c>
    </row>
    <row r="1393" spans="1:21">
      <c r="A1393" s="69">
        <v>2021</v>
      </c>
      <c r="B1393" s="57" t="s">
        <v>227</v>
      </c>
      <c r="C1393" s="83" t="s">
        <v>228</v>
      </c>
      <c r="D1393" s="57" t="s">
        <v>742</v>
      </c>
      <c r="E1393" s="57" t="s">
        <v>232</v>
      </c>
      <c r="F1393" s="57" t="s">
        <v>743</v>
      </c>
      <c r="G1393" s="70" t="s">
        <v>122</v>
      </c>
      <c r="H1393" s="57" t="s">
        <v>129</v>
      </c>
      <c r="I1393" s="57" t="s">
        <v>124</v>
      </c>
      <c r="J1393" s="57">
        <v>429426</v>
      </c>
      <c r="K1393" s="57">
        <v>397</v>
      </c>
      <c r="L1393" s="57">
        <v>486</v>
      </c>
      <c r="M1393" s="57">
        <v>883</v>
      </c>
      <c r="N1393" s="57">
        <v>174</v>
      </c>
      <c r="O1393" s="57">
        <v>36</v>
      </c>
      <c r="P1393" s="57">
        <v>35</v>
      </c>
      <c r="Q1393" s="57">
        <v>0</v>
      </c>
      <c r="R1393" s="57">
        <v>0</v>
      </c>
      <c r="S1393" s="57"/>
      <c r="T1393" s="57">
        <v>1871414</v>
      </c>
      <c r="U1393" s="57">
        <f t="shared" si="2"/>
        <v>71</v>
      </c>
    </row>
    <row r="1394" spans="1:21">
      <c r="A1394" s="69">
        <v>2021</v>
      </c>
      <c r="B1394" s="57" t="s">
        <v>227</v>
      </c>
      <c r="C1394" s="83" t="s">
        <v>228</v>
      </c>
      <c r="D1394" s="57" t="s">
        <v>170</v>
      </c>
      <c r="E1394" s="57" t="s">
        <v>278</v>
      </c>
      <c r="F1394" s="57" t="s">
        <v>744</v>
      </c>
      <c r="G1394" s="70" t="s">
        <v>122</v>
      </c>
      <c r="H1394" s="57" t="s">
        <v>173</v>
      </c>
      <c r="I1394" s="57" t="s">
        <v>124</v>
      </c>
      <c r="J1394" s="57">
        <v>371757</v>
      </c>
      <c r="K1394" s="57">
        <v>260</v>
      </c>
      <c r="L1394" s="57">
        <v>382</v>
      </c>
      <c r="M1394" s="57">
        <v>642</v>
      </c>
      <c r="N1394" s="57">
        <v>130</v>
      </c>
      <c r="O1394" s="57">
        <v>22</v>
      </c>
      <c r="P1394" s="57">
        <v>18</v>
      </c>
      <c r="Q1394" s="57">
        <v>0</v>
      </c>
      <c r="R1394" s="57">
        <v>0</v>
      </c>
      <c r="S1394" s="57"/>
      <c r="T1394" s="57">
        <v>1685379</v>
      </c>
      <c r="U1394" s="57">
        <f t="shared" si="2"/>
        <v>40</v>
      </c>
    </row>
    <row r="1395" spans="1:21">
      <c r="A1395" s="69">
        <v>2021</v>
      </c>
      <c r="B1395" s="57" t="s">
        <v>227</v>
      </c>
      <c r="C1395" s="83" t="s">
        <v>228</v>
      </c>
      <c r="D1395" s="57" t="s">
        <v>473</v>
      </c>
      <c r="E1395" s="57" t="s">
        <v>745</v>
      </c>
      <c r="F1395" s="57" t="s">
        <v>746</v>
      </c>
      <c r="G1395" s="70" t="s">
        <v>122</v>
      </c>
      <c r="H1395" s="57" t="s">
        <v>476</v>
      </c>
      <c r="I1395" s="57" t="s">
        <v>124</v>
      </c>
      <c r="J1395" s="57">
        <v>468169</v>
      </c>
      <c r="K1395" s="57">
        <v>489</v>
      </c>
      <c r="L1395" s="57">
        <v>550</v>
      </c>
      <c r="M1395" s="57">
        <v>1039</v>
      </c>
      <c r="N1395" s="57">
        <v>125</v>
      </c>
      <c r="O1395" s="57">
        <v>47</v>
      </c>
      <c r="P1395" s="57">
        <v>37</v>
      </c>
      <c r="Q1395" s="57">
        <v>1</v>
      </c>
      <c r="R1395" s="57">
        <v>0</v>
      </c>
      <c r="S1395" s="57"/>
      <c r="T1395" s="57">
        <v>1649392</v>
      </c>
      <c r="U1395" s="57">
        <f t="shared" si="2"/>
        <v>85</v>
      </c>
    </row>
    <row r="1396" spans="1:21">
      <c r="A1396" s="69">
        <v>2021</v>
      </c>
      <c r="B1396" s="57" t="s">
        <v>227</v>
      </c>
      <c r="C1396" s="83" t="s">
        <v>228</v>
      </c>
      <c r="D1396" s="57" t="s">
        <v>288</v>
      </c>
      <c r="E1396" s="57" t="s">
        <v>289</v>
      </c>
      <c r="F1396" s="57" t="s">
        <v>747</v>
      </c>
      <c r="G1396" s="70" t="s">
        <v>122</v>
      </c>
      <c r="H1396" s="57" t="s">
        <v>161</v>
      </c>
      <c r="I1396" s="57" t="s">
        <v>124</v>
      </c>
      <c r="J1396" s="57">
        <v>450248</v>
      </c>
      <c r="K1396" s="57">
        <v>546</v>
      </c>
      <c r="L1396" s="57">
        <v>353</v>
      </c>
      <c r="M1396" s="57">
        <v>899</v>
      </c>
      <c r="N1396" s="57">
        <v>92</v>
      </c>
      <c r="O1396" s="57">
        <v>45</v>
      </c>
      <c r="P1396" s="57">
        <v>22</v>
      </c>
      <c r="Q1396" s="57">
        <v>0</v>
      </c>
      <c r="R1396" s="57">
        <v>0</v>
      </c>
      <c r="S1396" s="57"/>
      <c r="T1396" s="57">
        <v>1317403</v>
      </c>
      <c r="U1396" s="57">
        <f t="shared" si="2"/>
        <v>67</v>
      </c>
    </row>
    <row r="1397" spans="1:21">
      <c r="A1397" s="69">
        <v>2021</v>
      </c>
      <c r="B1397" s="57" t="s">
        <v>227</v>
      </c>
      <c r="C1397" s="83" t="s">
        <v>228</v>
      </c>
      <c r="D1397" s="57" t="s">
        <v>255</v>
      </c>
      <c r="E1397" s="57" t="s">
        <v>255</v>
      </c>
      <c r="F1397" s="57" t="s">
        <v>748</v>
      </c>
      <c r="G1397" s="70" t="s">
        <v>122</v>
      </c>
      <c r="H1397" s="57" t="s">
        <v>123</v>
      </c>
      <c r="I1397" s="57" t="s">
        <v>124</v>
      </c>
      <c r="J1397" s="57">
        <v>359617</v>
      </c>
      <c r="K1397" s="57">
        <v>200</v>
      </c>
      <c r="L1397" s="57">
        <v>484</v>
      </c>
      <c r="M1397" s="57">
        <v>684</v>
      </c>
      <c r="N1397" s="57">
        <v>131</v>
      </c>
      <c r="O1397" s="57">
        <v>20</v>
      </c>
      <c r="P1397" s="57">
        <v>24</v>
      </c>
      <c r="Q1397" s="57">
        <v>0</v>
      </c>
      <c r="R1397" s="57">
        <v>0</v>
      </c>
      <c r="S1397" s="57"/>
      <c r="T1397" s="57">
        <v>1216615</v>
      </c>
      <c r="U1397" s="57">
        <f t="shared" si="2"/>
        <v>44</v>
      </c>
    </row>
    <row r="1398" spans="1:21">
      <c r="A1398" s="69">
        <v>2021</v>
      </c>
      <c r="B1398" s="57" t="s">
        <v>227</v>
      </c>
      <c r="C1398" s="83" t="s">
        <v>228</v>
      </c>
      <c r="D1398" s="57" t="s">
        <v>749</v>
      </c>
      <c r="E1398" s="57" t="s">
        <v>250</v>
      </c>
      <c r="F1398" s="57" t="s">
        <v>750</v>
      </c>
      <c r="G1398" s="70" t="s">
        <v>122</v>
      </c>
      <c r="H1398" s="57" t="s">
        <v>208</v>
      </c>
      <c r="I1398" s="57" t="s">
        <v>124</v>
      </c>
      <c r="J1398" s="57">
        <v>237798</v>
      </c>
      <c r="K1398" s="57">
        <v>438</v>
      </c>
      <c r="L1398" s="57">
        <v>207</v>
      </c>
      <c r="M1398" s="57">
        <v>645</v>
      </c>
      <c r="N1398" s="57">
        <v>80</v>
      </c>
      <c r="O1398" s="57">
        <v>30</v>
      </c>
      <c r="P1398" s="57">
        <v>15</v>
      </c>
      <c r="Q1398" s="57">
        <v>0</v>
      </c>
      <c r="R1398" s="57">
        <v>0</v>
      </c>
      <c r="S1398" s="57"/>
      <c r="T1398" s="57">
        <v>848429</v>
      </c>
      <c r="U1398" s="57">
        <f t="shared" si="2"/>
        <v>45</v>
      </c>
    </row>
    <row r="1399" spans="1:21">
      <c r="A1399" s="69">
        <v>2021</v>
      </c>
      <c r="B1399" s="57" t="s">
        <v>227</v>
      </c>
      <c r="C1399" s="83" t="s">
        <v>228</v>
      </c>
      <c r="D1399" s="57" t="s">
        <v>217</v>
      </c>
      <c r="E1399" s="57" t="s">
        <v>266</v>
      </c>
      <c r="F1399" s="57" t="s">
        <v>751</v>
      </c>
      <c r="G1399" s="70" t="s">
        <v>122</v>
      </c>
      <c r="H1399" s="57" t="s">
        <v>220</v>
      </c>
      <c r="I1399" s="57" t="s">
        <v>124</v>
      </c>
      <c r="J1399" s="57">
        <v>74109</v>
      </c>
      <c r="K1399" s="57">
        <v>0</v>
      </c>
      <c r="L1399" s="57">
        <v>196</v>
      </c>
      <c r="M1399" s="57">
        <v>196</v>
      </c>
      <c r="N1399" s="57">
        <v>18</v>
      </c>
      <c r="O1399" s="57">
        <v>11</v>
      </c>
      <c r="P1399" s="57">
        <v>7</v>
      </c>
      <c r="Q1399" s="57">
        <v>0</v>
      </c>
      <c r="R1399" s="57">
        <v>0</v>
      </c>
      <c r="S1399" s="57"/>
      <c r="T1399" s="57">
        <v>1043068</v>
      </c>
      <c r="U1399" s="57">
        <f t="shared" si="2"/>
        <v>18</v>
      </c>
    </row>
    <row r="1400" spans="1:21">
      <c r="A1400" s="69">
        <v>2021</v>
      </c>
      <c r="B1400" s="57" t="s">
        <v>227</v>
      </c>
      <c r="C1400" s="83" t="s">
        <v>228</v>
      </c>
      <c r="D1400" s="57" t="s">
        <v>143</v>
      </c>
      <c r="E1400" s="57" t="s">
        <v>258</v>
      </c>
      <c r="F1400" s="57" t="s">
        <v>752</v>
      </c>
      <c r="G1400" s="70" t="s">
        <v>122</v>
      </c>
      <c r="H1400" s="57" t="s">
        <v>146</v>
      </c>
      <c r="I1400" s="57" t="s">
        <v>130</v>
      </c>
      <c r="J1400" s="57">
        <v>272156</v>
      </c>
      <c r="K1400" s="57">
        <v>219</v>
      </c>
      <c r="L1400" s="57">
        <v>272</v>
      </c>
      <c r="M1400" s="57">
        <v>491</v>
      </c>
      <c r="N1400" s="57">
        <v>44</v>
      </c>
      <c r="O1400" s="57">
        <v>31</v>
      </c>
      <c r="P1400" s="57">
        <v>11</v>
      </c>
      <c r="Q1400" s="57">
        <v>0</v>
      </c>
      <c r="R1400" s="57">
        <v>0</v>
      </c>
      <c r="S1400" s="57"/>
      <c r="T1400" s="57">
        <v>716158</v>
      </c>
      <c r="U1400" s="57">
        <f t="shared" si="2"/>
        <v>42</v>
      </c>
    </row>
    <row r="1401" spans="1:21">
      <c r="A1401" s="69">
        <v>2021</v>
      </c>
      <c r="B1401" s="57" t="s">
        <v>227</v>
      </c>
      <c r="C1401" s="83" t="s">
        <v>228</v>
      </c>
      <c r="D1401" s="57"/>
      <c r="E1401" s="57" t="s">
        <v>769</v>
      </c>
      <c r="F1401" s="57" t="s">
        <v>753</v>
      </c>
      <c r="G1401" s="70" t="s">
        <v>122</v>
      </c>
      <c r="H1401" s="57" t="s">
        <v>180</v>
      </c>
      <c r="I1401" s="57" t="s">
        <v>124</v>
      </c>
      <c r="J1401" s="57">
        <v>25125</v>
      </c>
      <c r="K1401" s="57">
        <v>0</v>
      </c>
      <c r="L1401" s="57">
        <v>0</v>
      </c>
      <c r="M1401" s="57">
        <v>0</v>
      </c>
      <c r="N1401" s="57">
        <v>17</v>
      </c>
      <c r="O1401" s="57">
        <v>6</v>
      </c>
      <c r="P1401" s="57">
        <v>3</v>
      </c>
      <c r="Q1401" s="57">
        <v>0</v>
      </c>
      <c r="R1401" s="57">
        <v>0</v>
      </c>
      <c r="S1401" s="57"/>
      <c r="T1401" s="57">
        <v>744334</v>
      </c>
      <c r="U1401" s="57">
        <f t="shared" si="2"/>
        <v>9</v>
      </c>
    </row>
    <row r="1402" spans="1:21">
      <c r="A1402" s="69">
        <v>2021</v>
      </c>
      <c r="B1402" s="57" t="s">
        <v>227</v>
      </c>
      <c r="C1402" s="83" t="s">
        <v>228</v>
      </c>
      <c r="D1402" s="57" t="s">
        <v>234</v>
      </c>
      <c r="E1402" s="57" t="s">
        <v>235</v>
      </c>
      <c r="F1402" s="57" t="s">
        <v>754</v>
      </c>
      <c r="G1402" s="70" t="s">
        <v>122</v>
      </c>
      <c r="H1402" s="57" t="s">
        <v>123</v>
      </c>
      <c r="I1402" s="57" t="s">
        <v>124</v>
      </c>
      <c r="J1402" s="57">
        <v>19261</v>
      </c>
      <c r="K1402" s="57">
        <v>183</v>
      </c>
      <c r="L1402" s="57">
        <v>87</v>
      </c>
      <c r="M1402" s="57">
        <v>270</v>
      </c>
      <c r="N1402" s="57">
        <v>14</v>
      </c>
      <c r="O1402" s="57">
        <v>13</v>
      </c>
      <c r="P1402" s="57">
        <v>1</v>
      </c>
      <c r="Q1402" s="57">
        <v>0</v>
      </c>
      <c r="R1402" s="57">
        <v>0</v>
      </c>
      <c r="S1402" s="57"/>
      <c r="T1402" s="57">
        <v>710157</v>
      </c>
      <c r="U1402" s="57">
        <f t="shared" si="2"/>
        <v>14</v>
      </c>
    </row>
    <row r="1403" spans="1:21">
      <c r="A1403" s="69">
        <v>2021</v>
      </c>
      <c r="B1403" s="57" t="s">
        <v>227</v>
      </c>
      <c r="C1403" s="83" t="s">
        <v>228</v>
      </c>
      <c r="D1403" s="57" t="s">
        <v>755</v>
      </c>
      <c r="E1403" s="57" t="s">
        <v>756</v>
      </c>
      <c r="F1403" s="57" t="s">
        <v>757</v>
      </c>
      <c r="G1403" s="70" t="s">
        <v>122</v>
      </c>
      <c r="H1403" s="57" t="s">
        <v>471</v>
      </c>
      <c r="I1403" s="57" t="s">
        <v>124</v>
      </c>
      <c r="J1403" s="57">
        <v>2055</v>
      </c>
      <c r="K1403" s="57">
        <v>89</v>
      </c>
      <c r="L1403" s="57">
        <v>74</v>
      </c>
      <c r="M1403" s="57">
        <v>163</v>
      </c>
      <c r="N1403" s="57">
        <v>16</v>
      </c>
      <c r="O1403" s="57">
        <v>5</v>
      </c>
      <c r="P1403" s="57">
        <v>1</v>
      </c>
      <c r="Q1403" s="57">
        <v>0</v>
      </c>
      <c r="R1403" s="57">
        <v>0</v>
      </c>
      <c r="S1403" s="57"/>
      <c r="T1403" s="57">
        <v>684379</v>
      </c>
      <c r="U1403" s="57">
        <f t="shared" si="2"/>
        <v>6</v>
      </c>
    </row>
    <row r="1404" spans="1:21">
      <c r="A1404" s="69">
        <v>2021</v>
      </c>
      <c r="B1404" s="57" t="s">
        <v>227</v>
      </c>
      <c r="C1404" s="83" t="s">
        <v>228</v>
      </c>
      <c r="D1404" s="57" t="s">
        <v>186</v>
      </c>
      <c r="E1404" s="57" t="s">
        <v>291</v>
      </c>
      <c r="F1404" s="57" t="s">
        <v>758</v>
      </c>
      <c r="G1404" s="70" t="s">
        <v>122</v>
      </c>
      <c r="H1404" s="57" t="s">
        <v>189</v>
      </c>
      <c r="I1404" s="57" t="s">
        <v>169</v>
      </c>
      <c r="J1404" s="57">
        <v>502986</v>
      </c>
      <c r="K1404" s="57">
        <v>129</v>
      </c>
      <c r="L1404" s="57">
        <v>70</v>
      </c>
      <c r="M1404" s="57">
        <v>199</v>
      </c>
      <c r="N1404" s="57">
        <v>19</v>
      </c>
      <c r="O1404" s="57">
        <v>9</v>
      </c>
      <c r="P1404" s="57">
        <v>2</v>
      </c>
      <c r="Q1404" s="57">
        <v>0</v>
      </c>
      <c r="R1404" s="57">
        <v>0</v>
      </c>
      <c r="S1404" s="57"/>
      <c r="T1404" s="57">
        <v>592282</v>
      </c>
      <c r="U1404" s="57">
        <f t="shared" si="2"/>
        <v>11</v>
      </c>
    </row>
    <row r="1405" spans="1:21">
      <c r="A1405" s="69">
        <v>2021</v>
      </c>
      <c r="B1405" s="57" t="s">
        <v>227</v>
      </c>
      <c r="C1405" s="83" t="s">
        <v>228</v>
      </c>
      <c r="D1405" s="57"/>
      <c r="E1405" s="57" t="s">
        <v>769</v>
      </c>
      <c r="F1405" s="57" t="s">
        <v>759</v>
      </c>
      <c r="G1405" s="70" t="s">
        <v>122</v>
      </c>
      <c r="H1405" s="57" t="s">
        <v>123</v>
      </c>
      <c r="I1405" s="57" t="s">
        <v>124</v>
      </c>
      <c r="J1405" s="57">
        <v>17195</v>
      </c>
      <c r="K1405" s="57">
        <v>101</v>
      </c>
      <c r="L1405" s="57">
        <v>0</v>
      </c>
      <c r="M1405" s="57">
        <v>101</v>
      </c>
      <c r="N1405" s="57">
        <v>9</v>
      </c>
      <c r="O1405" s="57">
        <v>1</v>
      </c>
      <c r="P1405" s="57">
        <v>1</v>
      </c>
      <c r="Q1405" s="57">
        <v>0</v>
      </c>
      <c r="R1405" s="57">
        <v>0</v>
      </c>
      <c r="S1405" s="57"/>
      <c r="T1405" s="57">
        <v>279074</v>
      </c>
      <c r="U1405" s="57">
        <f t="shared" si="2"/>
        <v>2</v>
      </c>
    </row>
    <row r="1406" spans="1:21">
      <c r="A1406" s="69">
        <v>2021</v>
      </c>
      <c r="B1406" s="57" t="s">
        <v>227</v>
      </c>
      <c r="C1406" s="83" t="s">
        <v>228</v>
      </c>
      <c r="D1406" s="57"/>
      <c r="E1406" s="57" t="s">
        <v>769</v>
      </c>
      <c r="F1406" s="57" t="s">
        <v>760</v>
      </c>
      <c r="G1406" s="70" t="s">
        <v>122</v>
      </c>
      <c r="H1406" s="57" t="s">
        <v>766</v>
      </c>
      <c r="I1406" s="57" t="s">
        <v>124</v>
      </c>
      <c r="J1406" s="57">
        <v>0</v>
      </c>
      <c r="K1406" s="57">
        <v>0</v>
      </c>
      <c r="L1406" s="57">
        <v>0</v>
      </c>
      <c r="M1406" s="57">
        <v>0</v>
      </c>
      <c r="N1406" s="57">
        <v>6</v>
      </c>
      <c r="O1406" s="57">
        <v>12</v>
      </c>
      <c r="P1406" s="57">
        <v>9</v>
      </c>
      <c r="Q1406" s="57">
        <v>0</v>
      </c>
      <c r="R1406" s="57">
        <v>0</v>
      </c>
      <c r="S1406" s="57"/>
      <c r="T1406" s="57">
        <v>247872</v>
      </c>
      <c r="U1406" s="57">
        <f t="shared" si="2"/>
        <v>21</v>
      </c>
    </row>
    <row r="1407" spans="1:21">
      <c r="A1407" s="69">
        <v>2021</v>
      </c>
      <c r="B1407" s="57" t="s">
        <v>227</v>
      </c>
      <c r="C1407" s="83" t="s">
        <v>228</v>
      </c>
      <c r="D1407" s="57" t="s">
        <v>150</v>
      </c>
      <c r="E1407" s="57" t="s">
        <v>873</v>
      </c>
      <c r="F1407" s="57" t="s">
        <v>762</v>
      </c>
      <c r="G1407" s="70" t="s">
        <v>122</v>
      </c>
      <c r="H1407" s="57" t="s">
        <v>153</v>
      </c>
      <c r="I1407" s="57" t="s">
        <v>124</v>
      </c>
      <c r="J1407" s="57">
        <v>48412</v>
      </c>
      <c r="K1407" s="57">
        <v>98</v>
      </c>
      <c r="L1407" s="57">
        <v>127</v>
      </c>
      <c r="M1407" s="57">
        <v>225</v>
      </c>
      <c r="N1407" s="57">
        <v>25</v>
      </c>
      <c r="O1407" s="57">
        <v>13</v>
      </c>
      <c r="P1407" s="57">
        <v>9</v>
      </c>
      <c r="Q1407" s="57">
        <v>0</v>
      </c>
      <c r="R1407" s="57">
        <v>0</v>
      </c>
      <c r="S1407" s="57"/>
      <c r="T1407" s="57">
        <v>246681</v>
      </c>
      <c r="U1407" s="57">
        <f t="shared" si="2"/>
        <v>22</v>
      </c>
    </row>
    <row r="1408" spans="1:21">
      <c r="A1408" s="69">
        <v>2021</v>
      </c>
      <c r="B1408" s="57" t="s">
        <v>227</v>
      </c>
      <c r="C1408" s="83" t="s">
        <v>228</v>
      </c>
      <c r="D1408" s="57" t="s">
        <v>271</v>
      </c>
      <c r="E1408" s="57" t="s">
        <v>763</v>
      </c>
      <c r="F1408" s="57" t="s">
        <v>764</v>
      </c>
      <c r="G1408" s="70" t="s">
        <v>122</v>
      </c>
      <c r="H1408" s="57" t="s">
        <v>123</v>
      </c>
      <c r="I1408" s="57" t="s">
        <v>124</v>
      </c>
      <c r="J1408" s="57">
        <v>313</v>
      </c>
      <c r="K1408" s="57">
        <v>41</v>
      </c>
      <c r="L1408" s="57">
        <v>4</v>
      </c>
      <c r="M1408" s="57">
        <v>45</v>
      </c>
      <c r="N1408" s="57">
        <v>0</v>
      </c>
      <c r="O1408" s="57">
        <v>1</v>
      </c>
      <c r="P1408" s="57">
        <v>0</v>
      </c>
      <c r="Q1408" s="57">
        <v>0</v>
      </c>
      <c r="R1408" s="57">
        <v>0</v>
      </c>
      <c r="S1408" s="57"/>
      <c r="T1408" s="57">
        <v>251455</v>
      </c>
      <c r="U1408" s="57">
        <f t="shared" si="2"/>
        <v>1</v>
      </c>
    </row>
    <row r="1409" spans="1:21">
      <c r="A1409" s="69">
        <v>2021</v>
      </c>
      <c r="B1409" s="57" t="s">
        <v>227</v>
      </c>
      <c r="C1409" s="83" t="s">
        <v>228</v>
      </c>
      <c r="D1409" s="57" t="s">
        <v>200</v>
      </c>
      <c r="E1409" s="57" t="s">
        <v>237</v>
      </c>
      <c r="F1409" s="57" t="s">
        <v>765</v>
      </c>
      <c r="G1409" s="70" t="s">
        <v>122</v>
      </c>
      <c r="H1409" s="57" t="s">
        <v>123</v>
      </c>
      <c r="I1409" s="57" t="s">
        <v>124</v>
      </c>
      <c r="J1409" s="57">
        <v>26530</v>
      </c>
      <c r="K1409" s="57">
        <v>80</v>
      </c>
      <c r="L1409" s="57">
        <v>41</v>
      </c>
      <c r="M1409" s="57">
        <v>121</v>
      </c>
      <c r="N1409" s="57">
        <v>13</v>
      </c>
      <c r="O1409" s="57">
        <v>9</v>
      </c>
      <c r="P1409" s="57">
        <v>4</v>
      </c>
      <c r="Q1409" s="57">
        <v>0</v>
      </c>
      <c r="R1409" s="57">
        <v>0</v>
      </c>
      <c r="S1409" s="57"/>
      <c r="T1409" s="57">
        <v>288980</v>
      </c>
      <c r="U1409" s="57">
        <f t="shared" si="2"/>
        <v>13</v>
      </c>
    </row>
    <row r="1410" spans="1:21">
      <c r="A1410" s="69">
        <v>2021</v>
      </c>
      <c r="B1410" s="57" t="s">
        <v>227</v>
      </c>
      <c r="C1410" s="83" t="s">
        <v>228</v>
      </c>
      <c r="D1410" s="57" t="s">
        <v>508</v>
      </c>
      <c r="E1410" s="57" t="s">
        <v>508</v>
      </c>
      <c r="F1410" s="57" t="s">
        <v>767</v>
      </c>
      <c r="G1410" s="70" t="s">
        <v>122</v>
      </c>
      <c r="H1410" s="57" t="s">
        <v>766</v>
      </c>
      <c r="I1410" s="57" t="s">
        <v>124</v>
      </c>
      <c r="J1410" s="57">
        <v>184</v>
      </c>
      <c r="K1410" s="57">
        <v>26</v>
      </c>
      <c r="L1410" s="57">
        <v>12</v>
      </c>
      <c r="M1410" s="57">
        <v>38</v>
      </c>
      <c r="N1410" s="57">
        <v>0</v>
      </c>
      <c r="O1410" s="57">
        <v>1</v>
      </c>
      <c r="P1410" s="57">
        <v>0</v>
      </c>
      <c r="Q1410" s="57">
        <v>0</v>
      </c>
      <c r="R1410" s="57">
        <v>0</v>
      </c>
      <c r="S1410" s="57"/>
      <c r="T1410" s="57">
        <v>165974</v>
      </c>
      <c r="U1410" s="57">
        <f t="shared" si="2"/>
        <v>1</v>
      </c>
    </row>
    <row r="1411" spans="1:21">
      <c r="A1411" s="69">
        <v>2021</v>
      </c>
      <c r="B1411" s="57" t="s">
        <v>227</v>
      </c>
      <c r="C1411" s="83" t="s">
        <v>228</v>
      </c>
      <c r="D1411" s="57" t="s">
        <v>293</v>
      </c>
      <c r="E1411" s="57" t="s">
        <v>665</v>
      </c>
      <c r="F1411" s="57" t="s">
        <v>768</v>
      </c>
      <c r="G1411" s="70" t="s">
        <v>122</v>
      </c>
      <c r="H1411" s="57" t="s">
        <v>123</v>
      </c>
      <c r="I1411" s="57" t="s">
        <v>124</v>
      </c>
      <c r="J1411" s="57">
        <v>11845</v>
      </c>
      <c r="K1411" s="57">
        <v>72</v>
      </c>
      <c r="L1411" s="57">
        <v>83</v>
      </c>
      <c r="M1411" s="57">
        <v>155</v>
      </c>
      <c r="N1411" s="57">
        <v>3</v>
      </c>
      <c r="O1411" s="57">
        <v>3</v>
      </c>
      <c r="P1411" s="57">
        <v>0</v>
      </c>
      <c r="Q1411" s="57">
        <v>0</v>
      </c>
      <c r="R1411" s="57">
        <v>0</v>
      </c>
      <c r="S1411" s="57"/>
      <c r="T1411" s="57">
        <v>156373</v>
      </c>
      <c r="U1411" s="57">
        <f t="shared" si="2"/>
        <v>3</v>
      </c>
    </row>
    <row r="1412" spans="1:21">
      <c r="A1412" s="69">
        <v>2021</v>
      </c>
      <c r="B1412" s="57" t="s">
        <v>227</v>
      </c>
      <c r="C1412" s="83" t="s">
        <v>228</v>
      </c>
      <c r="D1412" s="57"/>
      <c r="E1412" s="57" t="s">
        <v>769</v>
      </c>
      <c r="F1412" s="57" t="s">
        <v>770</v>
      </c>
      <c r="G1412" s="70" t="s">
        <v>122</v>
      </c>
      <c r="H1412" s="57" t="s">
        <v>123</v>
      </c>
      <c r="I1412" s="57" t="s">
        <v>124</v>
      </c>
      <c r="J1412" s="57">
        <v>1351</v>
      </c>
      <c r="K1412" s="57">
        <v>41</v>
      </c>
      <c r="L1412" s="57">
        <v>10</v>
      </c>
      <c r="M1412" s="57">
        <v>51</v>
      </c>
      <c r="N1412" s="57">
        <v>0</v>
      </c>
      <c r="O1412" s="57">
        <v>1</v>
      </c>
      <c r="P1412" s="57">
        <v>0</v>
      </c>
      <c r="Q1412" s="57">
        <v>0</v>
      </c>
      <c r="R1412" s="57">
        <v>0</v>
      </c>
      <c r="S1412" s="57"/>
      <c r="T1412" s="57">
        <v>200339</v>
      </c>
      <c r="U1412" s="57">
        <f t="shared" si="2"/>
        <v>1</v>
      </c>
    </row>
    <row r="1413" spans="1:21">
      <c r="A1413" s="69">
        <v>2021</v>
      </c>
      <c r="B1413" s="57" t="s">
        <v>227</v>
      </c>
      <c r="C1413" s="83" t="s">
        <v>228</v>
      </c>
      <c r="D1413" s="57" t="s">
        <v>704</v>
      </c>
      <c r="E1413" s="57" t="s">
        <v>771</v>
      </c>
      <c r="F1413" s="57" t="s">
        <v>772</v>
      </c>
      <c r="G1413" s="70" t="s">
        <v>122</v>
      </c>
      <c r="H1413" s="57" t="s">
        <v>123</v>
      </c>
      <c r="I1413" s="57" t="s">
        <v>124</v>
      </c>
      <c r="J1413" s="57">
        <v>374406</v>
      </c>
      <c r="K1413" s="57">
        <v>262</v>
      </c>
      <c r="L1413" s="57">
        <v>293</v>
      </c>
      <c r="M1413" s="57">
        <v>555</v>
      </c>
      <c r="N1413" s="57">
        <v>89</v>
      </c>
      <c r="O1413" s="57">
        <v>16</v>
      </c>
      <c r="P1413" s="57">
        <v>60</v>
      </c>
      <c r="Q1413" s="57">
        <v>0</v>
      </c>
      <c r="R1413" s="57">
        <v>0</v>
      </c>
      <c r="S1413" s="57"/>
      <c r="T1413" s="57">
        <v>127175</v>
      </c>
      <c r="U1413" s="57">
        <f t="shared" si="2"/>
        <v>76</v>
      </c>
    </row>
    <row r="1414" spans="1:21">
      <c r="A1414" s="69">
        <v>2021</v>
      </c>
      <c r="B1414" s="57" t="s">
        <v>227</v>
      </c>
      <c r="C1414" s="83" t="s">
        <v>228</v>
      </c>
      <c r="D1414" s="57" t="s">
        <v>773</v>
      </c>
      <c r="E1414" s="57" t="s">
        <v>774</v>
      </c>
      <c r="F1414" s="57" t="s">
        <v>775</v>
      </c>
      <c r="G1414" s="70" t="s">
        <v>122</v>
      </c>
      <c r="H1414" s="57" t="s">
        <v>123</v>
      </c>
      <c r="I1414" s="57" t="s">
        <v>124</v>
      </c>
      <c r="J1414" s="57">
        <v>44485</v>
      </c>
      <c r="K1414" s="57">
        <v>63</v>
      </c>
      <c r="L1414" s="57">
        <v>85</v>
      </c>
      <c r="M1414" s="57">
        <v>148</v>
      </c>
      <c r="N1414" s="57">
        <v>22</v>
      </c>
      <c r="O1414" s="57">
        <v>11</v>
      </c>
      <c r="P1414" s="57">
        <v>3</v>
      </c>
      <c r="Q1414" s="57">
        <v>0</v>
      </c>
      <c r="R1414" s="57">
        <v>0</v>
      </c>
      <c r="S1414" s="57"/>
      <c r="T1414" s="57">
        <v>114520</v>
      </c>
      <c r="U1414" s="57">
        <f t="shared" si="2"/>
        <v>14</v>
      </c>
    </row>
    <row r="1415" spans="1:21">
      <c r="A1415" s="69">
        <v>2021</v>
      </c>
      <c r="B1415" s="57" t="s">
        <v>227</v>
      </c>
      <c r="C1415" s="83" t="s">
        <v>228</v>
      </c>
      <c r="D1415" s="57" t="s">
        <v>776</v>
      </c>
      <c r="E1415" s="77" t="s">
        <v>244</v>
      </c>
      <c r="F1415" s="57" t="s">
        <v>777</v>
      </c>
      <c r="G1415" s="70" t="s">
        <v>122</v>
      </c>
      <c r="H1415" s="57" t="s">
        <v>766</v>
      </c>
      <c r="I1415" s="57" t="s">
        <v>124</v>
      </c>
      <c r="J1415" s="57">
        <v>68704</v>
      </c>
      <c r="K1415" s="57">
        <v>106</v>
      </c>
      <c r="L1415" s="57">
        <v>119</v>
      </c>
      <c r="M1415" s="57">
        <v>225</v>
      </c>
      <c r="N1415" s="57">
        <v>21</v>
      </c>
      <c r="O1415" s="57">
        <v>8</v>
      </c>
      <c r="P1415" s="57">
        <v>3</v>
      </c>
      <c r="Q1415" s="57">
        <v>0</v>
      </c>
      <c r="R1415" s="57">
        <v>0</v>
      </c>
      <c r="S1415" s="57"/>
      <c r="T1415" s="57">
        <v>110472</v>
      </c>
      <c r="U1415" s="57">
        <f t="shared" si="2"/>
        <v>11</v>
      </c>
    </row>
    <row r="1416" spans="1:21">
      <c r="A1416" s="69">
        <v>2021</v>
      </c>
      <c r="B1416" s="57" t="s">
        <v>227</v>
      </c>
      <c r="C1416" s="83" t="s">
        <v>228</v>
      </c>
      <c r="D1416" s="57"/>
      <c r="E1416" s="57" t="s">
        <v>769</v>
      </c>
      <c r="F1416" s="57" t="s">
        <v>778</v>
      </c>
      <c r="G1416" s="70" t="s">
        <v>122</v>
      </c>
      <c r="H1416" s="57" t="s">
        <v>766</v>
      </c>
      <c r="I1416" s="57" t="s">
        <v>124</v>
      </c>
      <c r="J1416" s="57">
        <v>13420</v>
      </c>
      <c r="K1416" s="57">
        <v>25</v>
      </c>
      <c r="L1416" s="57">
        <v>79</v>
      </c>
      <c r="M1416" s="57">
        <v>104</v>
      </c>
      <c r="N1416" s="57">
        <v>8</v>
      </c>
      <c r="O1416" s="57">
        <v>5</v>
      </c>
      <c r="P1416" s="57">
        <v>3</v>
      </c>
      <c r="Q1416" s="57">
        <v>0</v>
      </c>
      <c r="R1416" s="57">
        <v>0</v>
      </c>
      <c r="S1416" s="57"/>
      <c r="T1416" s="57">
        <v>108655</v>
      </c>
      <c r="U1416" s="57">
        <f t="shared" si="2"/>
        <v>8</v>
      </c>
    </row>
    <row r="1417" spans="1:21">
      <c r="A1417" s="69">
        <v>2021</v>
      </c>
      <c r="B1417" s="57" t="s">
        <v>227</v>
      </c>
      <c r="C1417" s="83" t="s">
        <v>228</v>
      </c>
      <c r="D1417" s="57" t="s">
        <v>280</v>
      </c>
      <c r="E1417" s="57" t="s">
        <v>281</v>
      </c>
      <c r="F1417" s="57" t="s">
        <v>779</v>
      </c>
      <c r="G1417" s="70" t="s">
        <v>122</v>
      </c>
      <c r="H1417" s="57" t="s">
        <v>766</v>
      </c>
      <c r="I1417" s="57" t="s">
        <v>124</v>
      </c>
      <c r="J1417" s="57">
        <v>136157</v>
      </c>
      <c r="K1417" s="57">
        <v>54</v>
      </c>
      <c r="L1417" s="57">
        <v>84</v>
      </c>
      <c r="M1417" s="57">
        <v>138</v>
      </c>
      <c r="N1417" s="57">
        <v>5</v>
      </c>
      <c r="O1417" s="57">
        <v>4</v>
      </c>
      <c r="P1417" s="57">
        <v>0</v>
      </c>
      <c r="Q1417" s="57">
        <v>0</v>
      </c>
      <c r="R1417" s="57">
        <v>0</v>
      </c>
      <c r="S1417" s="57"/>
      <c r="T1417" s="57">
        <v>97969</v>
      </c>
      <c r="U1417" s="57">
        <f t="shared" si="2"/>
        <v>4</v>
      </c>
    </row>
    <row r="1418" spans="1:21">
      <c r="A1418" s="69">
        <v>2021</v>
      </c>
      <c r="B1418" s="57" t="s">
        <v>227</v>
      </c>
      <c r="C1418" s="83" t="s">
        <v>228</v>
      </c>
      <c r="D1418" s="57"/>
      <c r="E1418" s="57" t="s">
        <v>769</v>
      </c>
      <c r="F1418" s="57" t="s">
        <v>782</v>
      </c>
      <c r="G1418" s="70" t="s">
        <v>122</v>
      </c>
      <c r="H1418" s="57" t="s">
        <v>766</v>
      </c>
      <c r="I1418" s="57" t="s">
        <v>124</v>
      </c>
      <c r="J1418" s="57">
        <v>323134</v>
      </c>
      <c r="K1418" s="57">
        <v>50</v>
      </c>
      <c r="L1418" s="57">
        <v>9</v>
      </c>
      <c r="M1418" s="57">
        <v>59</v>
      </c>
      <c r="N1418" s="57">
        <v>0</v>
      </c>
      <c r="O1418" s="57">
        <v>1</v>
      </c>
      <c r="P1418" s="57">
        <v>0</v>
      </c>
      <c r="Q1418" s="57">
        <v>0</v>
      </c>
      <c r="R1418" s="57">
        <v>0</v>
      </c>
      <c r="S1418" s="57"/>
      <c r="T1418" s="57">
        <v>58297</v>
      </c>
      <c r="U1418" s="57">
        <f t="shared" si="2"/>
        <v>1</v>
      </c>
    </row>
    <row r="1419" spans="1:21">
      <c r="A1419" s="69">
        <v>2021</v>
      </c>
      <c r="B1419" s="57" t="s">
        <v>227</v>
      </c>
      <c r="C1419" s="83" t="s">
        <v>228</v>
      </c>
      <c r="D1419" s="57"/>
      <c r="E1419" s="57" t="s">
        <v>769</v>
      </c>
      <c r="F1419" s="57" t="s">
        <v>783</v>
      </c>
      <c r="G1419" s="70" t="s">
        <v>122</v>
      </c>
      <c r="H1419" s="57" t="s">
        <v>766</v>
      </c>
      <c r="I1419" s="57" t="s">
        <v>124</v>
      </c>
      <c r="J1419" s="57">
        <v>373</v>
      </c>
      <c r="K1419" s="57">
        <v>7</v>
      </c>
      <c r="L1419" s="57">
        <v>9</v>
      </c>
      <c r="M1419" s="57">
        <v>16</v>
      </c>
      <c r="N1419" s="57">
        <v>0</v>
      </c>
      <c r="O1419" s="57">
        <v>1</v>
      </c>
      <c r="P1419" s="57">
        <v>0</v>
      </c>
      <c r="Q1419" s="57">
        <v>0</v>
      </c>
      <c r="R1419" s="57">
        <v>0</v>
      </c>
      <c r="S1419" s="57"/>
      <c r="T1419" s="57">
        <v>17289</v>
      </c>
      <c r="U1419" s="57">
        <f t="shared" si="2"/>
        <v>1</v>
      </c>
    </row>
    <row r="1420" spans="1:21">
      <c r="A1420" s="69">
        <v>2021</v>
      </c>
      <c r="B1420" s="57" t="s">
        <v>296</v>
      </c>
      <c r="C1420" s="83" t="s">
        <v>297</v>
      </c>
      <c r="D1420" s="57"/>
      <c r="E1420" s="57" t="s">
        <v>769</v>
      </c>
      <c r="F1420" s="57" t="s">
        <v>787</v>
      </c>
      <c r="G1420" s="70" t="s">
        <v>122</v>
      </c>
      <c r="H1420" s="57" t="s">
        <v>180</v>
      </c>
      <c r="I1420" s="57" t="s">
        <v>124</v>
      </c>
      <c r="J1420" s="57">
        <v>49279</v>
      </c>
      <c r="K1420" s="57">
        <v>37</v>
      </c>
      <c r="L1420" s="57">
        <v>92</v>
      </c>
      <c r="M1420" s="57">
        <v>129</v>
      </c>
      <c r="N1420" s="57">
        <v>11</v>
      </c>
      <c r="O1420" s="57">
        <v>4</v>
      </c>
      <c r="P1420" s="57">
        <v>3</v>
      </c>
      <c r="Q1420" s="57">
        <v>0</v>
      </c>
      <c r="R1420" s="57">
        <v>0</v>
      </c>
      <c r="S1420" s="57"/>
      <c r="T1420" s="57">
        <v>93159</v>
      </c>
      <c r="U1420" s="57">
        <f t="shared" si="2"/>
        <v>7</v>
      </c>
    </row>
    <row r="1421" spans="1:21">
      <c r="A1421" s="69">
        <v>2021</v>
      </c>
      <c r="B1421" s="57" t="s">
        <v>296</v>
      </c>
      <c r="C1421" s="83" t="s">
        <v>297</v>
      </c>
      <c r="D1421" s="57" t="s">
        <v>170</v>
      </c>
      <c r="E1421" s="57" t="s">
        <v>170</v>
      </c>
      <c r="F1421" s="57" t="s">
        <v>785</v>
      </c>
      <c r="G1421" s="70" t="s">
        <v>122</v>
      </c>
      <c r="H1421" s="57" t="s">
        <v>173</v>
      </c>
      <c r="I1421" s="57" t="s">
        <v>124</v>
      </c>
      <c r="J1421" s="57">
        <v>53886</v>
      </c>
      <c r="K1421" s="57">
        <v>13</v>
      </c>
      <c r="L1421" s="57">
        <v>100</v>
      </c>
      <c r="M1421" s="57">
        <v>113</v>
      </c>
      <c r="N1421" s="57">
        <v>26</v>
      </c>
      <c r="O1421" s="57">
        <v>2</v>
      </c>
      <c r="P1421" s="57">
        <v>3</v>
      </c>
      <c r="Q1421" s="57">
        <v>0</v>
      </c>
      <c r="R1421" s="57">
        <v>0</v>
      </c>
      <c r="S1421" s="57"/>
      <c r="T1421" s="57">
        <v>88600</v>
      </c>
      <c r="U1421" s="57">
        <f t="shared" si="2"/>
        <v>5</v>
      </c>
    </row>
    <row r="1422" spans="1:21">
      <c r="A1422" s="69">
        <v>2021</v>
      </c>
      <c r="B1422" s="57" t="s">
        <v>296</v>
      </c>
      <c r="C1422" s="83" t="s">
        <v>297</v>
      </c>
      <c r="D1422" s="57" t="s">
        <v>200</v>
      </c>
      <c r="E1422" s="57" t="s">
        <v>200</v>
      </c>
      <c r="F1422" s="57" t="s">
        <v>784</v>
      </c>
      <c r="G1422" s="70" t="s">
        <v>122</v>
      </c>
      <c r="H1422" s="57" t="s">
        <v>766</v>
      </c>
      <c r="I1422" s="57" t="s">
        <v>124</v>
      </c>
      <c r="J1422" s="57">
        <v>23817</v>
      </c>
      <c r="K1422" s="57">
        <v>17</v>
      </c>
      <c r="L1422" s="57">
        <v>82</v>
      </c>
      <c r="M1422" s="57">
        <v>99</v>
      </c>
      <c r="N1422" s="57">
        <v>12</v>
      </c>
      <c r="O1422" s="57">
        <v>9</v>
      </c>
      <c r="P1422" s="57">
        <v>3</v>
      </c>
      <c r="Q1422" s="57">
        <v>0</v>
      </c>
      <c r="R1422" s="57">
        <v>0</v>
      </c>
      <c r="S1422" s="57"/>
      <c r="T1422" s="57">
        <v>78827</v>
      </c>
      <c r="U1422" s="57">
        <f t="shared" si="2"/>
        <v>12</v>
      </c>
    </row>
    <row r="1423" spans="1:21">
      <c r="A1423" s="69">
        <v>2021</v>
      </c>
      <c r="B1423" s="57" t="s">
        <v>296</v>
      </c>
      <c r="C1423" s="83" t="s">
        <v>297</v>
      </c>
      <c r="D1423" s="57" t="s">
        <v>298</v>
      </c>
      <c r="E1423" s="57" t="s">
        <v>298</v>
      </c>
      <c r="F1423" s="57" t="s">
        <v>786</v>
      </c>
      <c r="G1423" s="70" t="s">
        <v>122</v>
      </c>
      <c r="H1423" s="57" t="s">
        <v>766</v>
      </c>
      <c r="I1423" s="57" t="s">
        <v>124</v>
      </c>
      <c r="J1423" s="57">
        <v>60972</v>
      </c>
      <c r="K1423" s="57">
        <v>39</v>
      </c>
      <c r="L1423" s="57">
        <v>136</v>
      </c>
      <c r="M1423" s="57">
        <v>175</v>
      </c>
      <c r="N1423" s="57">
        <v>23</v>
      </c>
      <c r="O1423" s="57">
        <v>8</v>
      </c>
      <c r="P1423" s="57">
        <v>7</v>
      </c>
      <c r="Q1423" s="57">
        <v>0</v>
      </c>
      <c r="R1423" s="57">
        <v>0</v>
      </c>
      <c r="S1423" s="57"/>
      <c r="T1423" s="57">
        <v>72958</v>
      </c>
      <c r="U1423" s="57">
        <f t="shared" si="2"/>
        <v>15</v>
      </c>
    </row>
    <row r="1424" spans="1:21">
      <c r="A1424" s="69">
        <v>2021</v>
      </c>
      <c r="B1424" s="57" t="s">
        <v>296</v>
      </c>
      <c r="C1424" s="83" t="s">
        <v>297</v>
      </c>
      <c r="D1424" s="57"/>
      <c r="E1424" s="57" t="s">
        <v>769</v>
      </c>
      <c r="F1424" s="57" t="s">
        <v>788</v>
      </c>
      <c r="G1424" s="70" t="s">
        <v>122</v>
      </c>
      <c r="H1424" s="57" t="s">
        <v>129</v>
      </c>
      <c r="I1424" s="57" t="s">
        <v>124</v>
      </c>
      <c r="J1424" s="57">
        <v>13300</v>
      </c>
      <c r="K1424" s="57">
        <v>24</v>
      </c>
      <c r="L1424" s="57">
        <v>30</v>
      </c>
      <c r="M1424" s="57">
        <v>54</v>
      </c>
      <c r="N1424" s="57">
        <v>5</v>
      </c>
      <c r="O1424" s="57">
        <v>3</v>
      </c>
      <c r="P1424" s="57">
        <v>0</v>
      </c>
      <c r="Q1424" s="57">
        <v>0</v>
      </c>
      <c r="R1424" s="57">
        <v>0</v>
      </c>
      <c r="S1424" s="57"/>
      <c r="T1424" s="57">
        <v>47934</v>
      </c>
      <c r="U1424" s="57">
        <f t="shared" si="2"/>
        <v>3</v>
      </c>
    </row>
    <row r="1425" spans="1:21">
      <c r="A1425" s="69">
        <v>2021</v>
      </c>
      <c r="B1425" s="57" t="s">
        <v>296</v>
      </c>
      <c r="C1425" s="83" t="s">
        <v>297</v>
      </c>
      <c r="D1425" s="57"/>
      <c r="E1425" s="57" t="s">
        <v>769</v>
      </c>
      <c r="F1425" s="57" t="s">
        <v>874</v>
      </c>
      <c r="G1425" s="70" t="s">
        <v>122</v>
      </c>
      <c r="H1425" s="57" t="s">
        <v>220</v>
      </c>
      <c r="I1425" s="57" t="s">
        <v>124</v>
      </c>
      <c r="J1425" s="57">
        <v>0</v>
      </c>
      <c r="K1425" s="57">
        <v>0</v>
      </c>
      <c r="L1425" s="57">
        <v>0</v>
      </c>
      <c r="M1425" s="57">
        <v>0</v>
      </c>
      <c r="N1425" s="57"/>
      <c r="O1425" s="57"/>
      <c r="P1425" s="57"/>
      <c r="Q1425" s="57"/>
      <c r="R1425" s="57"/>
      <c r="S1425" s="57"/>
      <c r="T1425" s="57">
        <v>0</v>
      </c>
      <c r="U1425" s="57">
        <f t="shared" ref="U1425:U1488" si="3">O1425+P1425+Q1425+R1425+S1425</f>
        <v>0</v>
      </c>
    </row>
    <row r="1426" spans="1:21">
      <c r="A1426" s="69">
        <v>2021</v>
      </c>
      <c r="B1426" s="57" t="s">
        <v>307</v>
      </c>
      <c r="C1426" s="83" t="s">
        <v>307</v>
      </c>
      <c r="D1426" s="57" t="s">
        <v>252</v>
      </c>
      <c r="E1426" s="57" t="s">
        <v>252</v>
      </c>
      <c r="F1426" s="57" t="s">
        <v>791</v>
      </c>
      <c r="G1426" s="70" t="s">
        <v>122</v>
      </c>
      <c r="H1426" s="57" t="s">
        <v>766</v>
      </c>
      <c r="I1426" s="57" t="s">
        <v>124</v>
      </c>
      <c r="J1426" s="57">
        <v>401993</v>
      </c>
      <c r="K1426" s="57">
        <v>195</v>
      </c>
      <c r="L1426" s="57">
        <v>213</v>
      </c>
      <c r="M1426" s="57">
        <v>408</v>
      </c>
      <c r="N1426" s="57">
        <v>42</v>
      </c>
      <c r="O1426" s="57">
        <v>17</v>
      </c>
      <c r="P1426" s="57">
        <v>22</v>
      </c>
      <c r="Q1426" s="57">
        <v>1</v>
      </c>
      <c r="R1426" s="57">
        <v>0</v>
      </c>
      <c r="S1426" s="57"/>
      <c r="T1426" s="57">
        <v>1238079</v>
      </c>
      <c r="U1426" s="57">
        <f t="shared" si="3"/>
        <v>40</v>
      </c>
    </row>
    <row r="1427" spans="1:21">
      <c r="A1427" s="69">
        <v>2021</v>
      </c>
      <c r="B1427" s="57" t="s">
        <v>307</v>
      </c>
      <c r="C1427" s="83" t="s">
        <v>307</v>
      </c>
      <c r="D1427" s="57" t="s">
        <v>789</v>
      </c>
      <c r="E1427" s="57" t="s">
        <v>789</v>
      </c>
      <c r="F1427" s="57" t="s">
        <v>790</v>
      </c>
      <c r="G1427" s="70" t="s">
        <v>122</v>
      </c>
      <c r="H1427" s="57" t="s">
        <v>319</v>
      </c>
      <c r="I1427" s="57" t="s">
        <v>124</v>
      </c>
      <c r="J1427" s="57">
        <v>209853</v>
      </c>
      <c r="K1427" s="57">
        <v>263</v>
      </c>
      <c r="L1427" s="57">
        <v>249</v>
      </c>
      <c r="M1427" s="57">
        <v>512</v>
      </c>
      <c r="N1427" s="57">
        <v>99</v>
      </c>
      <c r="O1427" s="57">
        <v>28</v>
      </c>
      <c r="P1427" s="57">
        <v>36</v>
      </c>
      <c r="Q1427" s="57">
        <v>6</v>
      </c>
      <c r="R1427" s="57">
        <v>0</v>
      </c>
      <c r="S1427" s="57"/>
      <c r="T1427" s="57">
        <v>1186872</v>
      </c>
      <c r="U1427" s="57">
        <f t="shared" si="3"/>
        <v>70</v>
      </c>
    </row>
    <row r="1428" spans="1:21">
      <c r="A1428" s="69">
        <v>2021</v>
      </c>
      <c r="B1428" s="57" t="s">
        <v>307</v>
      </c>
      <c r="C1428" s="83" t="s">
        <v>307</v>
      </c>
      <c r="D1428" s="57" t="s">
        <v>328</v>
      </c>
      <c r="E1428" s="57" t="s">
        <v>328</v>
      </c>
      <c r="F1428" s="57" t="s">
        <v>793</v>
      </c>
      <c r="G1428" s="70" t="s">
        <v>122</v>
      </c>
      <c r="H1428" s="57" t="s">
        <v>123</v>
      </c>
      <c r="I1428" s="57" t="s">
        <v>124</v>
      </c>
      <c r="J1428" s="57">
        <v>511762</v>
      </c>
      <c r="K1428" s="57">
        <v>178</v>
      </c>
      <c r="L1428" s="57">
        <v>265</v>
      </c>
      <c r="M1428" s="57">
        <v>443</v>
      </c>
      <c r="N1428" s="57">
        <v>75</v>
      </c>
      <c r="O1428" s="57">
        <v>15</v>
      </c>
      <c r="P1428" s="57">
        <v>30</v>
      </c>
      <c r="Q1428" s="57">
        <v>1</v>
      </c>
      <c r="R1428" s="57">
        <v>0</v>
      </c>
      <c r="S1428" s="57"/>
      <c r="T1428" s="57">
        <v>654611</v>
      </c>
      <c r="U1428" s="57">
        <f t="shared" si="3"/>
        <v>46</v>
      </c>
    </row>
    <row r="1429" spans="1:21">
      <c r="A1429" s="69">
        <v>2021</v>
      </c>
      <c r="B1429" s="57" t="s">
        <v>307</v>
      </c>
      <c r="C1429" s="83" t="s">
        <v>307</v>
      </c>
      <c r="D1429" s="57" t="s">
        <v>143</v>
      </c>
      <c r="E1429" s="57" t="s">
        <v>331</v>
      </c>
      <c r="F1429" s="57" t="s">
        <v>792</v>
      </c>
      <c r="G1429" s="70" t="s">
        <v>122</v>
      </c>
      <c r="H1429" s="57" t="s">
        <v>146</v>
      </c>
      <c r="I1429" s="57" t="s">
        <v>124</v>
      </c>
      <c r="J1429" s="57">
        <v>339512</v>
      </c>
      <c r="K1429" s="57">
        <v>182</v>
      </c>
      <c r="L1429" s="57">
        <v>239</v>
      </c>
      <c r="M1429" s="57">
        <v>421</v>
      </c>
      <c r="N1429" s="57">
        <v>0</v>
      </c>
      <c r="O1429" s="57">
        <v>19</v>
      </c>
      <c r="P1429" s="57">
        <v>16</v>
      </c>
      <c r="Q1429" s="57">
        <v>0</v>
      </c>
      <c r="R1429" s="57">
        <v>0</v>
      </c>
      <c r="S1429" s="57"/>
      <c r="T1429" s="57">
        <v>581464</v>
      </c>
      <c r="U1429" s="57">
        <f t="shared" si="3"/>
        <v>35</v>
      </c>
    </row>
    <row r="1430" spans="1:21">
      <c r="A1430" s="69">
        <v>2021</v>
      </c>
      <c r="B1430" s="57" t="s">
        <v>307</v>
      </c>
      <c r="C1430" s="83" t="s">
        <v>307</v>
      </c>
      <c r="D1430" s="57" t="s">
        <v>170</v>
      </c>
      <c r="E1430" s="57" t="s">
        <v>170</v>
      </c>
      <c r="F1430" s="57" t="s">
        <v>794</v>
      </c>
      <c r="G1430" s="70" t="s">
        <v>122</v>
      </c>
      <c r="H1430" s="57" t="s">
        <v>173</v>
      </c>
      <c r="I1430" s="57" t="s">
        <v>124</v>
      </c>
      <c r="J1430" s="57">
        <v>138031</v>
      </c>
      <c r="K1430" s="57">
        <v>123</v>
      </c>
      <c r="L1430" s="57">
        <v>205</v>
      </c>
      <c r="M1430" s="57">
        <v>328</v>
      </c>
      <c r="N1430" s="57">
        <v>80</v>
      </c>
      <c r="O1430" s="57">
        <v>12</v>
      </c>
      <c r="P1430" s="57">
        <v>9</v>
      </c>
      <c r="Q1430" s="57">
        <v>0</v>
      </c>
      <c r="R1430" s="57">
        <v>0</v>
      </c>
      <c r="S1430" s="57"/>
      <c r="T1430" s="57">
        <v>539570</v>
      </c>
      <c r="U1430" s="57">
        <f t="shared" si="3"/>
        <v>21</v>
      </c>
    </row>
    <row r="1431" spans="1:21">
      <c r="A1431" s="69">
        <v>2021</v>
      </c>
      <c r="B1431" s="57" t="s">
        <v>307</v>
      </c>
      <c r="C1431" s="83" t="s">
        <v>307</v>
      </c>
      <c r="D1431" s="57" t="s">
        <v>795</v>
      </c>
      <c r="E1431" s="57" t="s">
        <v>795</v>
      </c>
      <c r="F1431" s="57" t="s">
        <v>796</v>
      </c>
      <c r="G1431" s="70" t="s">
        <v>122</v>
      </c>
      <c r="H1431" s="57" t="s">
        <v>123</v>
      </c>
      <c r="I1431" s="57" t="s">
        <v>124</v>
      </c>
      <c r="J1431" s="57">
        <v>289807</v>
      </c>
      <c r="K1431" s="57">
        <v>161</v>
      </c>
      <c r="L1431" s="57">
        <v>175</v>
      </c>
      <c r="M1431" s="57">
        <v>336</v>
      </c>
      <c r="N1431" s="57">
        <v>55</v>
      </c>
      <c r="O1431" s="57">
        <v>28</v>
      </c>
      <c r="P1431" s="57">
        <v>26</v>
      </c>
      <c r="Q1431" s="57">
        <v>2</v>
      </c>
      <c r="R1431" s="57">
        <v>0</v>
      </c>
      <c r="S1431" s="57"/>
      <c r="T1431" s="57">
        <v>388128</v>
      </c>
      <c r="U1431" s="57">
        <f t="shared" si="3"/>
        <v>56</v>
      </c>
    </row>
    <row r="1432" spans="1:21">
      <c r="A1432" s="69">
        <v>2021</v>
      </c>
      <c r="B1432" s="57" t="s">
        <v>307</v>
      </c>
      <c r="C1432" s="83" t="s">
        <v>307</v>
      </c>
      <c r="D1432" s="57" t="s">
        <v>217</v>
      </c>
      <c r="E1432" s="57" t="s">
        <v>337</v>
      </c>
      <c r="F1432" s="57" t="s">
        <v>798</v>
      </c>
      <c r="G1432" s="70" t="s">
        <v>122</v>
      </c>
      <c r="H1432" s="57" t="s">
        <v>220</v>
      </c>
      <c r="I1432" s="57" t="s">
        <v>124</v>
      </c>
      <c r="J1432" s="57">
        <v>22603</v>
      </c>
      <c r="K1432" s="57">
        <v>86</v>
      </c>
      <c r="L1432" s="57">
        <v>45</v>
      </c>
      <c r="M1432" s="57">
        <v>131</v>
      </c>
      <c r="N1432" s="57">
        <v>15</v>
      </c>
      <c r="O1432" s="57">
        <v>7</v>
      </c>
      <c r="P1432" s="57">
        <v>3</v>
      </c>
      <c r="Q1432" s="57">
        <v>0</v>
      </c>
      <c r="R1432" s="57">
        <v>0</v>
      </c>
      <c r="S1432" s="57"/>
      <c r="T1432" s="57">
        <v>324090</v>
      </c>
      <c r="U1432" s="57">
        <f t="shared" si="3"/>
        <v>10</v>
      </c>
    </row>
    <row r="1433" spans="1:21">
      <c r="A1433" s="69">
        <v>2021</v>
      </c>
      <c r="B1433" s="57" t="s">
        <v>307</v>
      </c>
      <c r="C1433" s="83" t="s">
        <v>307</v>
      </c>
      <c r="D1433" s="57" t="s">
        <v>704</v>
      </c>
      <c r="E1433" s="57" t="s">
        <v>705</v>
      </c>
      <c r="F1433" s="57" t="s">
        <v>797</v>
      </c>
      <c r="G1433" s="70" t="s">
        <v>122</v>
      </c>
      <c r="H1433" s="57" t="s">
        <v>129</v>
      </c>
      <c r="I1433" s="57" t="s">
        <v>124</v>
      </c>
      <c r="J1433" s="57">
        <v>74887</v>
      </c>
      <c r="K1433" s="57">
        <v>156</v>
      </c>
      <c r="L1433" s="57">
        <v>102</v>
      </c>
      <c r="M1433" s="57">
        <v>258</v>
      </c>
      <c r="N1433" s="57">
        <v>19</v>
      </c>
      <c r="O1433" s="57">
        <v>15</v>
      </c>
      <c r="P1433" s="57">
        <v>7</v>
      </c>
      <c r="Q1433" s="57">
        <v>0</v>
      </c>
      <c r="R1433" s="57">
        <v>0</v>
      </c>
      <c r="S1433" s="57"/>
      <c r="T1433" s="57">
        <v>316617</v>
      </c>
      <c r="U1433" s="57">
        <f t="shared" si="3"/>
        <v>22</v>
      </c>
    </row>
    <row r="1434" spans="1:21">
      <c r="A1434" s="69">
        <v>2021</v>
      </c>
      <c r="B1434" s="57" t="s">
        <v>307</v>
      </c>
      <c r="C1434" s="83" t="s">
        <v>307</v>
      </c>
      <c r="D1434" s="57" t="s">
        <v>310</v>
      </c>
      <c r="E1434" s="57" t="s">
        <v>310</v>
      </c>
      <c r="F1434" s="57" t="s">
        <v>799</v>
      </c>
      <c r="G1434" s="70" t="s">
        <v>122</v>
      </c>
      <c r="H1434" s="57" t="s">
        <v>123</v>
      </c>
      <c r="I1434" s="57" t="s">
        <v>124</v>
      </c>
      <c r="J1434" s="57">
        <v>10959</v>
      </c>
      <c r="K1434" s="57">
        <v>49</v>
      </c>
      <c r="L1434" s="57">
        <v>75</v>
      </c>
      <c r="M1434" s="57">
        <v>124</v>
      </c>
      <c r="N1434" s="57">
        <v>8</v>
      </c>
      <c r="O1434" s="57">
        <v>8</v>
      </c>
      <c r="P1434" s="57">
        <v>5</v>
      </c>
      <c r="Q1434" s="57">
        <v>1</v>
      </c>
      <c r="R1434" s="57">
        <v>0</v>
      </c>
      <c r="S1434" s="57"/>
      <c r="T1434" s="57">
        <v>277721</v>
      </c>
      <c r="U1434" s="57">
        <f t="shared" si="3"/>
        <v>14</v>
      </c>
    </row>
    <row r="1435" spans="1:21">
      <c r="A1435" s="69">
        <v>2021</v>
      </c>
      <c r="B1435" s="57" t="s">
        <v>307</v>
      </c>
      <c r="C1435" s="83" t="s">
        <v>307</v>
      </c>
      <c r="D1435" s="57" t="s">
        <v>313</v>
      </c>
      <c r="E1435" s="57" t="s">
        <v>313</v>
      </c>
      <c r="F1435" s="57" t="s">
        <v>800</v>
      </c>
      <c r="G1435" s="70" t="s">
        <v>122</v>
      </c>
      <c r="H1435" s="57" t="s">
        <v>123</v>
      </c>
      <c r="I1435" s="57" t="s">
        <v>124</v>
      </c>
      <c r="J1435" s="57">
        <v>38892</v>
      </c>
      <c r="K1435" s="57">
        <v>138</v>
      </c>
      <c r="L1435" s="57">
        <v>31</v>
      </c>
      <c r="M1435" s="57">
        <v>169</v>
      </c>
      <c r="N1435" s="57">
        <v>20</v>
      </c>
      <c r="O1435" s="57">
        <v>10</v>
      </c>
      <c r="P1435" s="57">
        <v>9</v>
      </c>
      <c r="Q1435" s="57">
        <v>0</v>
      </c>
      <c r="R1435" s="57">
        <v>0</v>
      </c>
      <c r="S1435" s="57"/>
      <c r="T1435" s="57">
        <v>238787</v>
      </c>
      <c r="U1435" s="57">
        <f t="shared" si="3"/>
        <v>19</v>
      </c>
    </row>
    <row r="1436" spans="1:21">
      <c r="A1436" s="69">
        <v>2021</v>
      </c>
      <c r="B1436" s="57" t="s">
        <v>307</v>
      </c>
      <c r="C1436" s="83" t="s">
        <v>307</v>
      </c>
      <c r="D1436" s="57" t="s">
        <v>150</v>
      </c>
      <c r="E1436" s="57" t="s">
        <v>335</v>
      </c>
      <c r="F1436" s="57" t="s">
        <v>801</v>
      </c>
      <c r="G1436" s="70" t="s">
        <v>122</v>
      </c>
      <c r="H1436" s="57" t="s">
        <v>153</v>
      </c>
      <c r="I1436" s="57" t="s">
        <v>124</v>
      </c>
      <c r="J1436" s="57">
        <v>32435</v>
      </c>
      <c r="K1436" s="57">
        <v>89</v>
      </c>
      <c r="L1436" s="57">
        <v>82</v>
      </c>
      <c r="M1436" s="57">
        <v>171</v>
      </c>
      <c r="N1436" s="57">
        <v>22</v>
      </c>
      <c r="O1436" s="57">
        <v>11</v>
      </c>
      <c r="P1436" s="57">
        <v>5</v>
      </c>
      <c r="Q1436" s="57">
        <v>0</v>
      </c>
      <c r="R1436" s="57">
        <v>0</v>
      </c>
      <c r="S1436" s="57"/>
      <c r="T1436" s="57">
        <v>207511</v>
      </c>
      <c r="U1436" s="57">
        <f t="shared" si="3"/>
        <v>16</v>
      </c>
    </row>
    <row r="1437" spans="1:21">
      <c r="A1437" s="69">
        <v>2021</v>
      </c>
      <c r="B1437" s="57" t="s">
        <v>307</v>
      </c>
      <c r="C1437" s="83" t="s">
        <v>307</v>
      </c>
      <c r="D1437" s="57" t="s">
        <v>249</v>
      </c>
      <c r="E1437" s="57" t="s">
        <v>802</v>
      </c>
      <c r="F1437" s="57" t="s">
        <v>803</v>
      </c>
      <c r="G1437" s="70" t="s">
        <v>122</v>
      </c>
      <c r="H1437" s="57" t="s">
        <v>208</v>
      </c>
      <c r="I1437" s="57" t="s">
        <v>124</v>
      </c>
      <c r="J1437" s="57">
        <v>3598</v>
      </c>
      <c r="K1437" s="57">
        <v>60</v>
      </c>
      <c r="L1437" s="57">
        <v>22</v>
      </c>
      <c r="M1437" s="57">
        <v>82</v>
      </c>
      <c r="N1437" s="57">
        <v>13</v>
      </c>
      <c r="O1437" s="57">
        <v>7</v>
      </c>
      <c r="P1437" s="57">
        <v>0</v>
      </c>
      <c r="Q1437" s="57">
        <v>0</v>
      </c>
      <c r="R1437" s="57">
        <v>0</v>
      </c>
      <c r="S1437" s="57"/>
      <c r="T1437" s="57">
        <v>202509</v>
      </c>
      <c r="U1437" s="57">
        <f t="shared" si="3"/>
        <v>7</v>
      </c>
    </row>
    <row r="1438" spans="1:21">
      <c r="A1438" s="69">
        <v>2021</v>
      </c>
      <c r="B1438" s="57" t="s">
        <v>307</v>
      </c>
      <c r="C1438" s="83" t="s">
        <v>307</v>
      </c>
      <c r="D1438" s="57"/>
      <c r="E1438" s="57" t="s">
        <v>769</v>
      </c>
      <c r="F1438" s="57" t="s">
        <v>804</v>
      </c>
      <c r="G1438" s="70" t="s">
        <v>122</v>
      </c>
      <c r="H1438" s="57" t="s">
        <v>180</v>
      </c>
      <c r="I1438" s="57" t="s">
        <v>124</v>
      </c>
      <c r="J1438" s="57">
        <v>30034</v>
      </c>
      <c r="K1438" s="57">
        <v>87</v>
      </c>
      <c r="L1438" s="57">
        <v>31</v>
      </c>
      <c r="M1438" s="57">
        <v>118</v>
      </c>
      <c r="N1438" s="57">
        <v>20</v>
      </c>
      <c r="O1438" s="57">
        <v>6</v>
      </c>
      <c r="P1438" s="57">
        <v>4</v>
      </c>
      <c r="Q1438" s="57">
        <v>0</v>
      </c>
      <c r="R1438" s="57">
        <v>0</v>
      </c>
      <c r="S1438" s="57"/>
      <c r="T1438" s="57">
        <v>123289</v>
      </c>
      <c r="U1438" s="57">
        <f t="shared" si="3"/>
        <v>10</v>
      </c>
    </row>
    <row r="1439" spans="1:21">
      <c r="A1439" s="69">
        <v>2021</v>
      </c>
      <c r="B1439" s="57" t="s">
        <v>307</v>
      </c>
      <c r="C1439" s="83" t="s">
        <v>307</v>
      </c>
      <c r="D1439" s="57" t="s">
        <v>186</v>
      </c>
      <c r="E1439" s="57" t="s">
        <v>674</v>
      </c>
      <c r="F1439" s="57" t="s">
        <v>805</v>
      </c>
      <c r="G1439" s="70" t="s">
        <v>122</v>
      </c>
      <c r="H1439" s="57" t="s">
        <v>189</v>
      </c>
      <c r="I1439" s="57" t="s">
        <v>124</v>
      </c>
      <c r="J1439" s="57">
        <v>63027</v>
      </c>
      <c r="K1439" s="57">
        <v>62</v>
      </c>
      <c r="L1439" s="57">
        <v>20</v>
      </c>
      <c r="M1439" s="57">
        <v>82</v>
      </c>
      <c r="N1439" s="57">
        <v>8</v>
      </c>
      <c r="O1439" s="57">
        <v>2</v>
      </c>
      <c r="P1439" s="57">
        <v>0</v>
      </c>
      <c r="Q1439" s="57">
        <v>0</v>
      </c>
      <c r="R1439" s="57">
        <v>0</v>
      </c>
      <c r="S1439" s="57"/>
      <c r="T1439" s="57">
        <v>72410</v>
      </c>
      <c r="U1439" s="57">
        <f t="shared" si="3"/>
        <v>2</v>
      </c>
    </row>
    <row r="1440" spans="1:21">
      <c r="A1440" s="69">
        <v>2021</v>
      </c>
      <c r="B1440" s="57" t="s">
        <v>341</v>
      </c>
      <c r="C1440" s="83" t="s">
        <v>341</v>
      </c>
      <c r="D1440" s="57" t="s">
        <v>368</v>
      </c>
      <c r="E1440" s="57" t="s">
        <v>368</v>
      </c>
      <c r="F1440" s="57" t="s">
        <v>806</v>
      </c>
      <c r="G1440" s="70" t="s">
        <v>122</v>
      </c>
      <c r="H1440" s="57" t="s">
        <v>123</v>
      </c>
      <c r="I1440" s="57" t="s">
        <v>124</v>
      </c>
      <c r="J1440" s="57">
        <v>118150</v>
      </c>
      <c r="K1440" s="57">
        <v>203</v>
      </c>
      <c r="L1440" s="57">
        <v>144</v>
      </c>
      <c r="M1440" s="57">
        <v>347</v>
      </c>
      <c r="N1440" s="57">
        <v>17</v>
      </c>
      <c r="O1440" s="57">
        <v>10</v>
      </c>
      <c r="P1440" s="57">
        <v>8</v>
      </c>
      <c r="Q1440" s="57">
        <v>0</v>
      </c>
      <c r="R1440" s="57">
        <v>0</v>
      </c>
      <c r="S1440" s="57"/>
      <c r="T1440" s="57">
        <v>437144</v>
      </c>
      <c r="U1440" s="57">
        <f t="shared" si="3"/>
        <v>18</v>
      </c>
    </row>
    <row r="1441" spans="1:21">
      <c r="A1441" s="69">
        <v>2021</v>
      </c>
      <c r="B1441" s="57" t="s">
        <v>341</v>
      </c>
      <c r="C1441" s="83" t="s">
        <v>341</v>
      </c>
      <c r="D1441" s="57" t="s">
        <v>143</v>
      </c>
      <c r="E1441" s="57" t="s">
        <v>355</v>
      </c>
      <c r="F1441" s="57" t="s">
        <v>807</v>
      </c>
      <c r="G1441" s="70" t="s">
        <v>122</v>
      </c>
      <c r="H1441" s="57" t="s">
        <v>146</v>
      </c>
      <c r="I1441" s="57" t="s">
        <v>124</v>
      </c>
      <c r="J1441" s="57">
        <v>296584</v>
      </c>
      <c r="K1441" s="57">
        <v>59</v>
      </c>
      <c r="L1441" s="57">
        <v>226</v>
      </c>
      <c r="M1441" s="57">
        <v>285</v>
      </c>
      <c r="N1441" s="57">
        <v>37</v>
      </c>
      <c r="O1441" s="57">
        <v>19</v>
      </c>
      <c r="P1441" s="57">
        <v>11</v>
      </c>
      <c r="Q1441" s="57">
        <v>1</v>
      </c>
      <c r="R1441" s="57">
        <v>0</v>
      </c>
      <c r="S1441" s="57"/>
      <c r="T1441" s="57">
        <v>356661</v>
      </c>
      <c r="U1441" s="57">
        <f t="shared" si="3"/>
        <v>31</v>
      </c>
    </row>
    <row r="1442" spans="1:21">
      <c r="A1442" s="69">
        <v>2021</v>
      </c>
      <c r="B1442" s="57" t="s">
        <v>341</v>
      </c>
      <c r="C1442" s="83" t="s">
        <v>341</v>
      </c>
      <c r="D1442" s="57" t="s">
        <v>170</v>
      </c>
      <c r="E1442" s="57" t="s">
        <v>170</v>
      </c>
      <c r="F1442" s="57" t="s">
        <v>809</v>
      </c>
      <c r="G1442" s="70" t="s">
        <v>122</v>
      </c>
      <c r="H1442" s="57" t="s">
        <v>173</v>
      </c>
      <c r="I1442" s="57" t="s">
        <v>124</v>
      </c>
      <c r="J1442" s="57">
        <v>113737</v>
      </c>
      <c r="K1442" s="57">
        <v>17</v>
      </c>
      <c r="L1442" s="57">
        <v>200</v>
      </c>
      <c r="M1442" s="57">
        <v>217</v>
      </c>
      <c r="N1442" s="57">
        <v>43</v>
      </c>
      <c r="O1442" s="57">
        <v>8</v>
      </c>
      <c r="P1442" s="57">
        <v>7</v>
      </c>
      <c r="Q1442" s="57">
        <v>0</v>
      </c>
      <c r="R1442" s="57">
        <v>0</v>
      </c>
      <c r="S1442" s="57"/>
      <c r="T1442" s="57">
        <v>263040</v>
      </c>
      <c r="U1442" s="57">
        <f t="shared" si="3"/>
        <v>15</v>
      </c>
    </row>
    <row r="1443" spans="1:21">
      <c r="A1443" s="69">
        <v>2021</v>
      </c>
      <c r="B1443" s="57" t="s">
        <v>341</v>
      </c>
      <c r="C1443" s="83" t="s">
        <v>341</v>
      </c>
      <c r="D1443" s="57" t="s">
        <v>349</v>
      </c>
      <c r="E1443" s="57" t="s">
        <v>350</v>
      </c>
      <c r="F1443" s="57" t="s">
        <v>808</v>
      </c>
      <c r="G1443" s="70" t="s">
        <v>122</v>
      </c>
      <c r="H1443" s="57" t="s">
        <v>123</v>
      </c>
      <c r="I1443" s="57" t="s">
        <v>124</v>
      </c>
      <c r="J1443" s="57">
        <v>71108</v>
      </c>
      <c r="K1443" s="57">
        <v>129</v>
      </c>
      <c r="L1443" s="57">
        <v>73</v>
      </c>
      <c r="M1443" s="57">
        <v>202</v>
      </c>
      <c r="N1443" s="57">
        <v>28</v>
      </c>
      <c r="O1443" s="57">
        <v>8</v>
      </c>
      <c r="P1443" s="57">
        <v>9</v>
      </c>
      <c r="Q1443" s="57">
        <v>0</v>
      </c>
      <c r="R1443" s="57">
        <v>0</v>
      </c>
      <c r="S1443" s="57"/>
      <c r="T1443" s="57">
        <v>229626</v>
      </c>
      <c r="U1443" s="57">
        <f t="shared" si="3"/>
        <v>17</v>
      </c>
    </row>
    <row r="1444" spans="1:21">
      <c r="A1444" s="69">
        <v>2021</v>
      </c>
      <c r="B1444" s="57" t="s">
        <v>341</v>
      </c>
      <c r="C1444" s="83" t="s">
        <v>341</v>
      </c>
      <c r="D1444" s="57" t="s">
        <v>344</v>
      </c>
      <c r="E1444" s="57" t="s">
        <v>344</v>
      </c>
      <c r="F1444" s="57" t="s">
        <v>812</v>
      </c>
      <c r="G1444" s="70" t="s">
        <v>122</v>
      </c>
      <c r="H1444" s="57" t="s">
        <v>123</v>
      </c>
      <c r="I1444" s="57" t="s">
        <v>124</v>
      </c>
      <c r="J1444" s="57">
        <v>78040</v>
      </c>
      <c r="K1444" s="57">
        <v>74</v>
      </c>
      <c r="L1444" s="57">
        <v>118</v>
      </c>
      <c r="M1444" s="57">
        <v>192</v>
      </c>
      <c r="N1444" s="57">
        <v>8</v>
      </c>
      <c r="O1444" s="57">
        <v>8</v>
      </c>
      <c r="P1444" s="57">
        <v>16</v>
      </c>
      <c r="Q1444" s="57">
        <v>0</v>
      </c>
      <c r="R1444" s="57">
        <v>0</v>
      </c>
      <c r="S1444" s="57"/>
      <c r="T1444" s="57">
        <v>172649</v>
      </c>
      <c r="U1444" s="57">
        <f t="shared" si="3"/>
        <v>24</v>
      </c>
    </row>
    <row r="1445" spans="1:21">
      <c r="A1445" s="69">
        <v>2021</v>
      </c>
      <c r="B1445" s="57" t="s">
        <v>341</v>
      </c>
      <c r="C1445" s="83" t="s">
        <v>341</v>
      </c>
      <c r="D1445" s="57" t="s">
        <v>704</v>
      </c>
      <c r="E1445" s="57" t="s">
        <v>705</v>
      </c>
      <c r="F1445" s="57" t="s">
        <v>810</v>
      </c>
      <c r="G1445" s="70" t="s">
        <v>122</v>
      </c>
      <c r="H1445" s="57" t="s">
        <v>129</v>
      </c>
      <c r="I1445" s="57" t="s">
        <v>124</v>
      </c>
      <c r="J1445" s="57">
        <v>100685</v>
      </c>
      <c r="K1445" s="57">
        <v>89</v>
      </c>
      <c r="L1445" s="57">
        <v>62</v>
      </c>
      <c r="M1445" s="57">
        <v>151</v>
      </c>
      <c r="N1445" s="57">
        <v>14</v>
      </c>
      <c r="O1445" s="57">
        <v>10</v>
      </c>
      <c r="P1445" s="57">
        <v>8</v>
      </c>
      <c r="Q1445" s="57">
        <v>0</v>
      </c>
      <c r="R1445" s="57">
        <v>0</v>
      </c>
      <c r="S1445" s="57"/>
      <c r="T1445" s="57">
        <v>161207</v>
      </c>
      <c r="U1445" s="57">
        <f t="shared" si="3"/>
        <v>18</v>
      </c>
    </row>
    <row r="1446" spans="1:21">
      <c r="A1446" s="69">
        <v>2021</v>
      </c>
      <c r="B1446" s="57" t="s">
        <v>341</v>
      </c>
      <c r="C1446" s="83" t="s">
        <v>341</v>
      </c>
      <c r="D1446" s="57" t="s">
        <v>150</v>
      </c>
      <c r="E1446" s="57" t="s">
        <v>359</v>
      </c>
      <c r="F1446" s="57" t="s">
        <v>811</v>
      </c>
      <c r="G1446" s="70" t="s">
        <v>122</v>
      </c>
      <c r="H1446" s="57" t="s">
        <v>153</v>
      </c>
      <c r="I1446" s="57" t="s">
        <v>124</v>
      </c>
      <c r="J1446" s="57">
        <v>52019</v>
      </c>
      <c r="K1446" s="57">
        <v>101</v>
      </c>
      <c r="L1446" s="57">
        <v>67</v>
      </c>
      <c r="M1446" s="57">
        <v>168</v>
      </c>
      <c r="N1446" s="57">
        <v>29</v>
      </c>
      <c r="O1446" s="57">
        <v>11</v>
      </c>
      <c r="P1446" s="57">
        <v>9</v>
      </c>
      <c r="Q1446" s="57">
        <v>0</v>
      </c>
      <c r="R1446" s="57">
        <v>0</v>
      </c>
      <c r="S1446" s="57"/>
      <c r="T1446" s="57">
        <v>151700</v>
      </c>
      <c r="U1446" s="57">
        <f t="shared" si="3"/>
        <v>20</v>
      </c>
    </row>
    <row r="1447" spans="1:21">
      <c r="A1447" s="69">
        <v>2021</v>
      </c>
      <c r="B1447" s="57" t="s">
        <v>341</v>
      </c>
      <c r="C1447" s="83" t="s">
        <v>341</v>
      </c>
      <c r="D1447" s="57"/>
      <c r="E1447" s="57" t="s">
        <v>769</v>
      </c>
      <c r="F1447" s="57" t="s">
        <v>813</v>
      </c>
      <c r="G1447" s="70" t="s">
        <v>122</v>
      </c>
      <c r="H1447" s="57" t="s">
        <v>180</v>
      </c>
      <c r="I1447" s="57" t="s">
        <v>124</v>
      </c>
      <c r="J1447" s="57">
        <v>31623</v>
      </c>
      <c r="K1447" s="57">
        <v>80</v>
      </c>
      <c r="L1447" s="57">
        <v>50</v>
      </c>
      <c r="M1447" s="57">
        <v>130</v>
      </c>
      <c r="N1447" s="57">
        <v>15</v>
      </c>
      <c r="O1447" s="57">
        <v>3</v>
      </c>
      <c r="P1447" s="57">
        <v>5</v>
      </c>
      <c r="Q1447" s="57">
        <v>0</v>
      </c>
      <c r="R1447" s="57">
        <v>0</v>
      </c>
      <c r="S1447" s="57"/>
      <c r="T1447" s="57">
        <v>138552</v>
      </c>
      <c r="U1447" s="57">
        <f t="shared" si="3"/>
        <v>8</v>
      </c>
    </row>
    <row r="1448" spans="1:21">
      <c r="A1448" s="69">
        <v>2021</v>
      </c>
      <c r="B1448" s="57" t="s">
        <v>341</v>
      </c>
      <c r="C1448" s="83" t="s">
        <v>341</v>
      </c>
      <c r="D1448" s="57"/>
      <c r="E1448" s="57" t="s">
        <v>769</v>
      </c>
      <c r="F1448" s="57" t="s">
        <v>816</v>
      </c>
      <c r="G1448" s="70" t="s">
        <v>122</v>
      </c>
      <c r="H1448" s="57" t="s">
        <v>220</v>
      </c>
      <c r="I1448" s="57" t="s">
        <v>124</v>
      </c>
      <c r="J1448" s="57">
        <v>8757</v>
      </c>
      <c r="K1448" s="57">
        <v>36</v>
      </c>
      <c r="L1448" s="57">
        <v>15</v>
      </c>
      <c r="M1448" s="57">
        <v>51</v>
      </c>
      <c r="N1448" s="57">
        <v>0</v>
      </c>
      <c r="O1448" s="57">
        <v>3</v>
      </c>
      <c r="P1448" s="57">
        <v>1</v>
      </c>
      <c r="Q1448" s="57">
        <v>0</v>
      </c>
      <c r="R1448" s="57">
        <v>0</v>
      </c>
      <c r="S1448" s="57"/>
      <c r="T1448" s="57">
        <v>129203</v>
      </c>
      <c r="U1448" s="57">
        <f t="shared" si="3"/>
        <v>4</v>
      </c>
    </row>
    <row r="1449" spans="1:21">
      <c r="A1449" s="69">
        <v>2021</v>
      </c>
      <c r="B1449" s="57" t="s">
        <v>341</v>
      </c>
      <c r="C1449" s="83" t="s">
        <v>341</v>
      </c>
      <c r="D1449" s="57" t="s">
        <v>814</v>
      </c>
      <c r="E1449" s="57" t="s">
        <v>814</v>
      </c>
      <c r="F1449" s="57" t="s">
        <v>815</v>
      </c>
      <c r="G1449" s="70" t="s">
        <v>122</v>
      </c>
      <c r="H1449" s="57" t="s">
        <v>123</v>
      </c>
      <c r="I1449" s="57" t="s">
        <v>124</v>
      </c>
      <c r="J1449" s="57">
        <v>45092</v>
      </c>
      <c r="K1449" s="57">
        <v>37</v>
      </c>
      <c r="L1449" s="57">
        <v>57</v>
      </c>
      <c r="M1449" s="57">
        <v>94</v>
      </c>
      <c r="N1449" s="57">
        <v>14</v>
      </c>
      <c r="O1449" s="57">
        <v>6</v>
      </c>
      <c r="P1449" s="57">
        <v>8</v>
      </c>
      <c r="Q1449" s="57">
        <v>0</v>
      </c>
      <c r="R1449" s="57">
        <v>0</v>
      </c>
      <c r="S1449" s="57"/>
      <c r="T1449" s="57">
        <v>81826</v>
      </c>
      <c r="U1449" s="57">
        <f t="shared" si="3"/>
        <v>14</v>
      </c>
    </row>
    <row r="1450" spans="1:21">
      <c r="A1450" s="69">
        <v>2021</v>
      </c>
      <c r="B1450" s="57" t="s">
        <v>341</v>
      </c>
      <c r="C1450" s="83" t="s">
        <v>341</v>
      </c>
      <c r="D1450" s="57" t="s">
        <v>817</v>
      </c>
      <c r="E1450" s="57" t="s">
        <v>817</v>
      </c>
      <c r="F1450" s="57" t="s">
        <v>818</v>
      </c>
      <c r="G1450" s="70" t="s">
        <v>122</v>
      </c>
      <c r="H1450" s="57" t="s">
        <v>123</v>
      </c>
      <c r="I1450" s="57" t="s">
        <v>124</v>
      </c>
      <c r="J1450" s="57">
        <v>6928</v>
      </c>
      <c r="K1450" s="57">
        <v>52</v>
      </c>
      <c r="L1450" s="57">
        <v>16</v>
      </c>
      <c r="M1450" s="57">
        <v>68</v>
      </c>
      <c r="N1450" s="57">
        <v>0</v>
      </c>
      <c r="O1450" s="57">
        <v>3</v>
      </c>
      <c r="P1450" s="57">
        <v>5</v>
      </c>
      <c r="Q1450" s="57">
        <v>0</v>
      </c>
      <c r="R1450" s="57">
        <v>0</v>
      </c>
      <c r="S1450" s="57"/>
      <c r="T1450" s="57">
        <v>29728</v>
      </c>
      <c r="U1450" s="57">
        <f t="shared" si="3"/>
        <v>8</v>
      </c>
    </row>
    <row r="1451" spans="1:21">
      <c r="A1451" s="69">
        <v>2021</v>
      </c>
      <c r="B1451" s="57" t="s">
        <v>341</v>
      </c>
      <c r="C1451" s="83" t="s">
        <v>341</v>
      </c>
      <c r="D1451" s="57"/>
      <c r="E1451" s="57" t="s">
        <v>769</v>
      </c>
      <c r="F1451" s="57" t="s">
        <v>819</v>
      </c>
      <c r="G1451" s="70" t="s">
        <v>122</v>
      </c>
      <c r="H1451" s="57" t="s">
        <v>123</v>
      </c>
      <c r="I1451" s="57" t="s">
        <v>124</v>
      </c>
      <c r="J1451" s="57">
        <v>2515</v>
      </c>
      <c r="K1451" s="57">
        <v>7</v>
      </c>
      <c r="L1451" s="57">
        <v>12</v>
      </c>
      <c r="M1451" s="57">
        <v>19</v>
      </c>
      <c r="N1451" s="57">
        <v>2</v>
      </c>
      <c r="O1451" s="57">
        <v>1</v>
      </c>
      <c r="P1451" s="57">
        <v>0</v>
      </c>
      <c r="Q1451" s="57">
        <v>0</v>
      </c>
      <c r="R1451" s="57">
        <v>0</v>
      </c>
      <c r="S1451" s="57"/>
      <c r="T1451" s="57">
        <v>28162</v>
      </c>
      <c r="U1451" s="57">
        <f t="shared" si="3"/>
        <v>1</v>
      </c>
    </row>
    <row r="1452" spans="1:21">
      <c r="A1452" s="69">
        <v>2021</v>
      </c>
      <c r="B1452" s="57" t="s">
        <v>341</v>
      </c>
      <c r="C1452" s="83" t="s">
        <v>341</v>
      </c>
      <c r="D1452" s="57" t="s">
        <v>821</v>
      </c>
      <c r="E1452" s="57" t="s">
        <v>821</v>
      </c>
      <c r="F1452" s="57" t="s">
        <v>822</v>
      </c>
      <c r="G1452" s="70" t="s">
        <v>122</v>
      </c>
      <c r="H1452" s="57" t="s">
        <v>123</v>
      </c>
      <c r="I1452" s="57" t="s">
        <v>124</v>
      </c>
      <c r="J1452" s="57">
        <v>0</v>
      </c>
      <c r="K1452" s="57">
        <v>21</v>
      </c>
      <c r="L1452" s="57">
        <v>29</v>
      </c>
      <c r="M1452" s="57">
        <v>50</v>
      </c>
      <c r="N1452" s="57">
        <v>2</v>
      </c>
      <c r="O1452" s="57">
        <v>2</v>
      </c>
      <c r="P1452" s="57">
        <v>0</v>
      </c>
      <c r="Q1452" s="57">
        <v>0</v>
      </c>
      <c r="R1452" s="57">
        <v>0</v>
      </c>
      <c r="S1452" s="57"/>
      <c r="T1452" s="57">
        <v>26342</v>
      </c>
      <c r="U1452" s="57">
        <f t="shared" si="3"/>
        <v>2</v>
      </c>
    </row>
    <row r="1453" spans="1:21">
      <c r="A1453" s="69">
        <v>2021</v>
      </c>
      <c r="B1453" s="57" t="s">
        <v>341</v>
      </c>
      <c r="C1453" s="83" t="s">
        <v>341</v>
      </c>
      <c r="D1453" s="57"/>
      <c r="E1453" s="57" t="s">
        <v>769</v>
      </c>
      <c r="F1453" s="57" t="s">
        <v>820</v>
      </c>
      <c r="G1453" s="70" t="s">
        <v>122</v>
      </c>
      <c r="H1453" s="57" t="s">
        <v>123</v>
      </c>
      <c r="I1453" s="57" t="s">
        <v>124</v>
      </c>
      <c r="J1453" s="57">
        <v>106</v>
      </c>
      <c r="K1453" s="57">
        <v>12</v>
      </c>
      <c r="L1453" s="57">
        <v>7</v>
      </c>
      <c r="M1453" s="57">
        <v>19</v>
      </c>
      <c r="N1453" s="57">
        <v>0</v>
      </c>
      <c r="O1453" s="57">
        <v>1</v>
      </c>
      <c r="P1453" s="57">
        <v>0</v>
      </c>
      <c r="Q1453" s="57">
        <v>0</v>
      </c>
      <c r="R1453" s="57">
        <v>0</v>
      </c>
      <c r="S1453" s="57"/>
      <c r="T1453" s="57">
        <v>12646</v>
      </c>
      <c r="U1453" s="57">
        <f t="shared" si="3"/>
        <v>1</v>
      </c>
    </row>
    <row r="1454" spans="1:21">
      <c r="A1454" s="69">
        <v>2021</v>
      </c>
      <c r="B1454" s="57" t="s">
        <v>371</v>
      </c>
      <c r="C1454" s="83" t="s">
        <v>823</v>
      </c>
      <c r="D1454" s="57"/>
      <c r="E1454" s="57" t="s">
        <v>769</v>
      </c>
      <c r="F1454" s="57" t="s">
        <v>824</v>
      </c>
      <c r="G1454" s="70" t="s">
        <v>122</v>
      </c>
      <c r="H1454" s="57" t="s">
        <v>161</v>
      </c>
      <c r="I1454" s="57" t="s">
        <v>124</v>
      </c>
      <c r="J1454" s="57">
        <v>398096</v>
      </c>
      <c r="K1454" s="57">
        <v>325</v>
      </c>
      <c r="L1454" s="57">
        <v>734</v>
      </c>
      <c r="M1454" s="57">
        <v>1059</v>
      </c>
      <c r="N1454" s="57">
        <v>10</v>
      </c>
      <c r="O1454" s="57">
        <v>46</v>
      </c>
      <c r="P1454" s="57">
        <v>44</v>
      </c>
      <c r="Q1454" s="57">
        <v>3</v>
      </c>
      <c r="R1454" s="57">
        <v>0</v>
      </c>
      <c r="S1454" s="57"/>
      <c r="T1454" s="57">
        <v>1288201</v>
      </c>
      <c r="U1454" s="57">
        <f t="shared" si="3"/>
        <v>93</v>
      </c>
    </row>
    <row r="1455" spans="1:21">
      <c r="A1455" s="69">
        <v>2021</v>
      </c>
      <c r="B1455" s="57" t="s">
        <v>371</v>
      </c>
      <c r="C1455" s="83" t="s">
        <v>823</v>
      </c>
      <c r="D1455" s="57"/>
      <c r="E1455" s="57" t="s">
        <v>769</v>
      </c>
      <c r="F1455" s="57" t="s">
        <v>825</v>
      </c>
      <c r="G1455" s="70" t="s">
        <v>122</v>
      </c>
      <c r="H1455" s="57" t="s">
        <v>184</v>
      </c>
      <c r="I1455" s="57" t="s">
        <v>185</v>
      </c>
      <c r="J1455" s="57">
        <v>230224</v>
      </c>
      <c r="K1455" s="57">
        <v>491</v>
      </c>
      <c r="L1455" s="57">
        <v>331</v>
      </c>
      <c r="M1455" s="57">
        <v>822</v>
      </c>
      <c r="N1455" s="57">
        <v>77</v>
      </c>
      <c r="O1455" s="57">
        <v>24</v>
      </c>
      <c r="P1455" s="57">
        <v>15</v>
      </c>
      <c r="Q1455" s="57">
        <v>0</v>
      </c>
      <c r="R1455" s="57">
        <v>0</v>
      </c>
      <c r="S1455" s="57"/>
      <c r="T1455" s="57">
        <v>1107238</v>
      </c>
      <c r="U1455" s="57">
        <f t="shared" si="3"/>
        <v>39</v>
      </c>
    </row>
    <row r="1456" spans="1:21">
      <c r="A1456" s="69">
        <v>2021</v>
      </c>
      <c r="B1456" s="57" t="s">
        <v>371</v>
      </c>
      <c r="C1456" s="83" t="s">
        <v>823</v>
      </c>
      <c r="D1456" s="57" t="s">
        <v>170</v>
      </c>
      <c r="E1456" s="57" t="s">
        <v>170</v>
      </c>
      <c r="F1456" s="57" t="s">
        <v>826</v>
      </c>
      <c r="G1456" s="70" t="s">
        <v>122</v>
      </c>
      <c r="H1456" s="57" t="s">
        <v>173</v>
      </c>
      <c r="I1456" s="57" t="s">
        <v>124</v>
      </c>
      <c r="J1456" s="57">
        <v>251034</v>
      </c>
      <c r="K1456" s="57">
        <v>142</v>
      </c>
      <c r="L1456" s="57">
        <v>239</v>
      </c>
      <c r="M1456" s="57">
        <v>381</v>
      </c>
      <c r="N1456" s="57">
        <v>71</v>
      </c>
      <c r="O1456" s="57">
        <v>18</v>
      </c>
      <c r="P1456" s="57">
        <v>11</v>
      </c>
      <c r="Q1456" s="57">
        <v>0</v>
      </c>
      <c r="R1456" s="57">
        <v>0</v>
      </c>
      <c r="S1456" s="57"/>
      <c r="T1456" s="57">
        <v>845686</v>
      </c>
      <c r="U1456" s="57">
        <f t="shared" si="3"/>
        <v>29</v>
      </c>
    </row>
    <row r="1457" spans="1:21">
      <c r="A1457" s="69">
        <v>2021</v>
      </c>
      <c r="B1457" s="57" t="s">
        <v>371</v>
      </c>
      <c r="C1457" s="83" t="s">
        <v>823</v>
      </c>
      <c r="D1457" s="57" t="s">
        <v>143</v>
      </c>
      <c r="E1457" s="57" t="s">
        <v>394</v>
      </c>
      <c r="F1457" s="57" t="s">
        <v>827</v>
      </c>
      <c r="G1457" s="70" t="s">
        <v>122</v>
      </c>
      <c r="H1457" s="57" t="s">
        <v>146</v>
      </c>
      <c r="I1457" s="57" t="s">
        <v>124</v>
      </c>
      <c r="J1457" s="57">
        <v>388157</v>
      </c>
      <c r="K1457" s="57">
        <v>96</v>
      </c>
      <c r="L1457" s="57">
        <v>406</v>
      </c>
      <c r="M1457" s="57">
        <v>502</v>
      </c>
      <c r="N1457" s="57">
        <v>55</v>
      </c>
      <c r="O1457" s="57">
        <v>33</v>
      </c>
      <c r="P1457" s="57">
        <v>25</v>
      </c>
      <c r="Q1457" s="57">
        <v>0</v>
      </c>
      <c r="R1457" s="57">
        <v>0</v>
      </c>
      <c r="S1457" s="57"/>
      <c r="T1457" s="57">
        <v>633036</v>
      </c>
      <c r="U1457" s="57">
        <f t="shared" si="3"/>
        <v>58</v>
      </c>
    </row>
    <row r="1458" spans="1:21">
      <c r="A1458" s="69">
        <v>2021</v>
      </c>
      <c r="B1458" s="57" t="s">
        <v>371</v>
      </c>
      <c r="C1458" s="83" t="s">
        <v>823</v>
      </c>
      <c r="D1458" s="57"/>
      <c r="E1458" s="57" t="s">
        <v>769</v>
      </c>
      <c r="F1458" s="57" t="s">
        <v>828</v>
      </c>
      <c r="G1458" s="70" t="s">
        <v>122</v>
      </c>
      <c r="H1458" s="57" t="s">
        <v>180</v>
      </c>
      <c r="I1458" s="57" t="s">
        <v>124</v>
      </c>
      <c r="J1458" s="57">
        <v>34500</v>
      </c>
      <c r="K1458" s="57">
        <v>67</v>
      </c>
      <c r="L1458" s="57">
        <v>180</v>
      </c>
      <c r="M1458" s="57">
        <v>247</v>
      </c>
      <c r="N1458" s="57">
        <v>22</v>
      </c>
      <c r="O1458" s="57">
        <v>6</v>
      </c>
      <c r="P1458" s="57">
        <v>7</v>
      </c>
      <c r="Q1458" s="57">
        <v>0</v>
      </c>
      <c r="R1458" s="57">
        <v>0</v>
      </c>
      <c r="S1458" s="57"/>
      <c r="T1458" s="57">
        <v>630035</v>
      </c>
      <c r="U1458" s="57">
        <f t="shared" si="3"/>
        <v>13</v>
      </c>
    </row>
    <row r="1459" spans="1:21">
      <c r="A1459" s="69">
        <v>2021</v>
      </c>
      <c r="B1459" s="57" t="s">
        <v>371</v>
      </c>
      <c r="C1459" s="83" t="s">
        <v>823</v>
      </c>
      <c r="D1459" s="57" t="s">
        <v>833</v>
      </c>
      <c r="E1459" s="57" t="s">
        <v>833</v>
      </c>
      <c r="F1459" s="57" t="s">
        <v>834</v>
      </c>
      <c r="G1459" s="70" t="s">
        <v>122</v>
      </c>
      <c r="H1459" s="57" t="s">
        <v>123</v>
      </c>
      <c r="I1459" s="57" t="s">
        <v>124</v>
      </c>
      <c r="J1459" s="57">
        <v>116740</v>
      </c>
      <c r="K1459" s="57">
        <v>75</v>
      </c>
      <c r="L1459" s="57">
        <v>165</v>
      </c>
      <c r="M1459" s="57">
        <v>240</v>
      </c>
      <c r="N1459" s="57">
        <v>56</v>
      </c>
      <c r="O1459" s="57">
        <v>20</v>
      </c>
      <c r="P1459" s="57">
        <v>12</v>
      </c>
      <c r="Q1459" s="57">
        <v>0</v>
      </c>
      <c r="R1459" s="57">
        <v>0</v>
      </c>
      <c r="S1459" s="57"/>
      <c r="T1459" s="57">
        <v>622823</v>
      </c>
      <c r="U1459" s="57">
        <f t="shared" si="3"/>
        <v>32</v>
      </c>
    </row>
    <row r="1460" spans="1:21">
      <c r="A1460" s="69">
        <v>2021</v>
      </c>
      <c r="B1460" s="57" t="s">
        <v>371</v>
      </c>
      <c r="C1460" s="83" t="s">
        <v>823</v>
      </c>
      <c r="D1460" s="57" t="s">
        <v>831</v>
      </c>
      <c r="E1460" s="57" t="s">
        <v>831</v>
      </c>
      <c r="F1460" s="57" t="s">
        <v>832</v>
      </c>
      <c r="G1460" s="70" t="s">
        <v>122</v>
      </c>
      <c r="H1460" s="57" t="s">
        <v>123</v>
      </c>
      <c r="I1460" s="57" t="s">
        <v>124</v>
      </c>
      <c r="J1460" s="57">
        <v>272639</v>
      </c>
      <c r="K1460" s="57">
        <v>112</v>
      </c>
      <c r="L1460" s="57">
        <v>178</v>
      </c>
      <c r="M1460" s="57">
        <v>290</v>
      </c>
      <c r="N1460" s="57">
        <v>31</v>
      </c>
      <c r="O1460" s="57">
        <v>11</v>
      </c>
      <c r="P1460" s="57">
        <v>14</v>
      </c>
      <c r="Q1460" s="57">
        <v>14</v>
      </c>
      <c r="R1460" s="57">
        <v>0</v>
      </c>
      <c r="S1460" s="57"/>
      <c r="T1460" s="57">
        <v>567124</v>
      </c>
      <c r="U1460" s="57">
        <f t="shared" si="3"/>
        <v>39</v>
      </c>
    </row>
    <row r="1461" spans="1:21">
      <c r="A1461" s="69">
        <v>2021</v>
      </c>
      <c r="B1461" s="57" t="s">
        <v>371</v>
      </c>
      <c r="C1461" s="83" t="s">
        <v>823</v>
      </c>
      <c r="D1461" s="57" t="s">
        <v>829</v>
      </c>
      <c r="E1461" s="57" t="s">
        <v>829</v>
      </c>
      <c r="F1461" s="57" t="s">
        <v>830</v>
      </c>
      <c r="G1461" s="70" t="s">
        <v>122</v>
      </c>
      <c r="H1461" s="57" t="s">
        <v>208</v>
      </c>
      <c r="I1461" s="57" t="s">
        <v>124</v>
      </c>
      <c r="J1461" s="57">
        <v>81584</v>
      </c>
      <c r="K1461" s="57">
        <v>127</v>
      </c>
      <c r="L1461" s="57">
        <v>343</v>
      </c>
      <c r="M1461" s="57">
        <v>470</v>
      </c>
      <c r="N1461" s="57">
        <v>31</v>
      </c>
      <c r="O1461" s="57">
        <v>18</v>
      </c>
      <c r="P1461" s="57">
        <v>12</v>
      </c>
      <c r="Q1461" s="57">
        <v>0</v>
      </c>
      <c r="R1461" s="57">
        <v>0</v>
      </c>
      <c r="S1461" s="57"/>
      <c r="T1461" s="57">
        <v>550175</v>
      </c>
      <c r="U1461" s="57">
        <f t="shared" si="3"/>
        <v>30</v>
      </c>
    </row>
    <row r="1462" spans="1:21">
      <c r="A1462" s="69">
        <v>2021</v>
      </c>
      <c r="B1462" s="57" t="s">
        <v>371</v>
      </c>
      <c r="C1462" s="83" t="s">
        <v>823</v>
      </c>
      <c r="D1462" s="57"/>
      <c r="E1462" s="57" t="s">
        <v>769</v>
      </c>
      <c r="F1462" s="57" t="s">
        <v>836</v>
      </c>
      <c r="G1462" s="70" t="s">
        <v>122</v>
      </c>
      <c r="H1462" s="57" t="s">
        <v>476</v>
      </c>
      <c r="I1462" s="57" t="s">
        <v>124</v>
      </c>
      <c r="J1462" s="57">
        <v>41339</v>
      </c>
      <c r="K1462" s="57">
        <v>31</v>
      </c>
      <c r="L1462" s="57">
        <v>128</v>
      </c>
      <c r="M1462" s="57">
        <v>159</v>
      </c>
      <c r="N1462" s="57">
        <v>29</v>
      </c>
      <c r="O1462" s="57">
        <v>13</v>
      </c>
      <c r="P1462" s="57">
        <v>8</v>
      </c>
      <c r="Q1462" s="57"/>
      <c r="R1462" s="57">
        <v>0</v>
      </c>
      <c r="S1462" s="57"/>
      <c r="T1462" s="57">
        <v>439543</v>
      </c>
      <c r="U1462" s="57">
        <f t="shared" si="3"/>
        <v>21</v>
      </c>
    </row>
    <row r="1463" spans="1:21">
      <c r="A1463" s="69">
        <v>2021</v>
      </c>
      <c r="B1463" s="57" t="s">
        <v>371</v>
      </c>
      <c r="C1463" s="83" t="s">
        <v>823</v>
      </c>
      <c r="D1463" s="57"/>
      <c r="E1463" s="57" t="s">
        <v>769</v>
      </c>
      <c r="F1463" s="57" t="s">
        <v>839</v>
      </c>
      <c r="G1463" s="70" t="s">
        <v>122</v>
      </c>
      <c r="H1463" s="57" t="s">
        <v>220</v>
      </c>
      <c r="I1463" s="57" t="s">
        <v>124</v>
      </c>
      <c r="J1463" s="57">
        <v>22482</v>
      </c>
      <c r="K1463" s="57">
        <v>63</v>
      </c>
      <c r="L1463" s="57">
        <v>70</v>
      </c>
      <c r="M1463" s="57">
        <v>133</v>
      </c>
      <c r="N1463" s="57">
        <v>15</v>
      </c>
      <c r="O1463" s="57">
        <v>12</v>
      </c>
      <c r="P1463" s="57">
        <v>4</v>
      </c>
      <c r="Q1463" s="57">
        <v>0</v>
      </c>
      <c r="R1463" s="57">
        <v>0</v>
      </c>
      <c r="S1463" s="57"/>
      <c r="T1463" s="57">
        <v>410744</v>
      </c>
      <c r="U1463" s="57">
        <f t="shared" si="3"/>
        <v>16</v>
      </c>
    </row>
    <row r="1464" spans="1:21">
      <c r="A1464" s="69">
        <v>2021</v>
      </c>
      <c r="B1464" s="57" t="s">
        <v>371</v>
      </c>
      <c r="C1464" s="83" t="s">
        <v>823</v>
      </c>
      <c r="D1464" s="57" t="s">
        <v>704</v>
      </c>
      <c r="E1464" s="57" t="s">
        <v>705</v>
      </c>
      <c r="F1464" s="57" t="s">
        <v>835</v>
      </c>
      <c r="G1464" s="70" t="s">
        <v>122</v>
      </c>
      <c r="H1464" s="57" t="s">
        <v>129</v>
      </c>
      <c r="I1464" s="57" t="s">
        <v>124</v>
      </c>
      <c r="J1464" s="57">
        <v>110301</v>
      </c>
      <c r="K1464" s="57">
        <v>78</v>
      </c>
      <c r="L1464" s="57">
        <v>202</v>
      </c>
      <c r="M1464" s="57">
        <v>280</v>
      </c>
      <c r="N1464" s="57">
        <v>36</v>
      </c>
      <c r="O1464" s="57">
        <v>7</v>
      </c>
      <c r="P1464" s="57">
        <v>30</v>
      </c>
      <c r="Q1464" s="57">
        <v>0</v>
      </c>
      <c r="R1464" s="57">
        <v>0</v>
      </c>
      <c r="S1464" s="57"/>
      <c r="T1464" s="57">
        <v>391938</v>
      </c>
      <c r="U1464" s="57">
        <f t="shared" si="3"/>
        <v>37</v>
      </c>
    </row>
    <row r="1465" spans="1:21">
      <c r="A1465" s="69">
        <v>2021</v>
      </c>
      <c r="B1465" s="57" t="s">
        <v>371</v>
      </c>
      <c r="C1465" s="83" t="s">
        <v>823</v>
      </c>
      <c r="D1465" s="57" t="s">
        <v>186</v>
      </c>
      <c r="E1465" s="57" t="s">
        <v>422</v>
      </c>
      <c r="F1465" s="57" t="s">
        <v>842</v>
      </c>
      <c r="G1465" s="70" t="s">
        <v>122</v>
      </c>
      <c r="H1465" s="57" t="s">
        <v>189</v>
      </c>
      <c r="I1465" s="57" t="s">
        <v>124</v>
      </c>
      <c r="J1465" s="57">
        <v>241764</v>
      </c>
      <c r="K1465" s="57">
        <v>45</v>
      </c>
      <c r="L1465" s="57">
        <v>137</v>
      </c>
      <c r="M1465" s="57">
        <v>182</v>
      </c>
      <c r="N1465" s="57">
        <v>11</v>
      </c>
      <c r="O1465" s="57">
        <v>10</v>
      </c>
      <c r="P1465" s="57">
        <v>2</v>
      </c>
      <c r="Q1465" s="57">
        <v>0</v>
      </c>
      <c r="R1465" s="57">
        <v>0</v>
      </c>
      <c r="S1465" s="57"/>
      <c r="T1465" s="57">
        <v>369825</v>
      </c>
      <c r="U1465" s="57">
        <f t="shared" si="3"/>
        <v>12</v>
      </c>
    </row>
    <row r="1466" spans="1:21">
      <c r="A1466" s="69">
        <v>2021</v>
      </c>
      <c r="B1466" s="57" t="s">
        <v>371</v>
      </c>
      <c r="C1466" s="83" t="s">
        <v>823</v>
      </c>
      <c r="D1466" s="57" t="s">
        <v>837</v>
      </c>
      <c r="E1466" s="57" t="s">
        <v>837</v>
      </c>
      <c r="F1466" s="57" t="s">
        <v>838</v>
      </c>
      <c r="G1466" s="70" t="s">
        <v>122</v>
      </c>
      <c r="H1466" s="57" t="s">
        <v>123</v>
      </c>
      <c r="I1466" s="57" t="s">
        <v>124</v>
      </c>
      <c r="J1466" s="57">
        <v>135719</v>
      </c>
      <c r="K1466" s="57">
        <v>165</v>
      </c>
      <c r="L1466" s="57">
        <v>208</v>
      </c>
      <c r="M1466" s="57">
        <v>373</v>
      </c>
      <c r="N1466" s="57">
        <v>0</v>
      </c>
      <c r="O1466" s="57">
        <v>2</v>
      </c>
      <c r="P1466" s="57">
        <v>0</v>
      </c>
      <c r="Q1466" s="57">
        <v>2</v>
      </c>
      <c r="R1466" s="57">
        <v>0</v>
      </c>
      <c r="S1466" s="57"/>
      <c r="T1466" s="57">
        <v>367108</v>
      </c>
      <c r="U1466" s="57">
        <f t="shared" si="3"/>
        <v>4</v>
      </c>
    </row>
    <row r="1467" spans="1:21">
      <c r="A1467" s="69">
        <v>2021</v>
      </c>
      <c r="B1467" s="57" t="s">
        <v>371</v>
      </c>
      <c r="C1467" s="83" t="s">
        <v>823</v>
      </c>
      <c r="D1467" s="57" t="s">
        <v>391</v>
      </c>
      <c r="E1467" s="57" t="s">
        <v>391</v>
      </c>
      <c r="F1467" s="57" t="s">
        <v>841</v>
      </c>
      <c r="G1467" s="70" t="s">
        <v>122</v>
      </c>
      <c r="H1467" s="57" t="s">
        <v>123</v>
      </c>
      <c r="I1467" s="57" t="s">
        <v>124</v>
      </c>
      <c r="J1467" s="57">
        <v>26808</v>
      </c>
      <c r="K1467" s="57">
        <v>55</v>
      </c>
      <c r="L1467" s="57">
        <v>208</v>
      </c>
      <c r="M1467" s="57">
        <v>263</v>
      </c>
      <c r="N1467" s="57">
        <v>21</v>
      </c>
      <c r="O1467" s="57">
        <v>5</v>
      </c>
      <c r="P1467" s="57">
        <v>10</v>
      </c>
      <c r="Q1467" s="57">
        <v>0</v>
      </c>
      <c r="R1467" s="57">
        <v>0</v>
      </c>
      <c r="S1467" s="57"/>
      <c r="T1467" s="57">
        <v>332851</v>
      </c>
      <c r="U1467" s="57">
        <f t="shared" si="3"/>
        <v>15</v>
      </c>
    </row>
    <row r="1468" spans="1:21">
      <c r="A1468" s="69">
        <v>2021</v>
      </c>
      <c r="B1468" s="57" t="s">
        <v>371</v>
      </c>
      <c r="C1468" s="83" t="s">
        <v>823</v>
      </c>
      <c r="D1468" s="57"/>
      <c r="E1468" s="57" t="s">
        <v>769</v>
      </c>
      <c r="F1468" s="57" t="s">
        <v>845</v>
      </c>
      <c r="G1468" s="70" t="s">
        <v>122</v>
      </c>
      <c r="H1468" s="57" t="s">
        <v>123</v>
      </c>
      <c r="I1468" s="57" t="s">
        <v>124</v>
      </c>
      <c r="J1468" s="57">
        <v>1769</v>
      </c>
      <c r="K1468" s="57">
        <v>51</v>
      </c>
      <c r="L1468" s="57">
        <v>86</v>
      </c>
      <c r="M1468" s="57">
        <v>137</v>
      </c>
      <c r="N1468" s="57">
        <v>22</v>
      </c>
      <c r="O1468" s="57">
        <v>9</v>
      </c>
      <c r="P1468" s="57">
        <v>3</v>
      </c>
      <c r="Q1468" s="57">
        <v>0</v>
      </c>
      <c r="R1468" s="57">
        <v>0</v>
      </c>
      <c r="S1468" s="57"/>
      <c r="T1468" s="57">
        <v>301493</v>
      </c>
      <c r="U1468" s="57">
        <f t="shared" si="3"/>
        <v>12</v>
      </c>
    </row>
    <row r="1469" spans="1:21">
      <c r="A1469" s="69">
        <v>2021</v>
      </c>
      <c r="B1469" s="57" t="s">
        <v>371</v>
      </c>
      <c r="C1469" s="83" t="s">
        <v>823</v>
      </c>
      <c r="D1469" s="57" t="s">
        <v>843</v>
      </c>
      <c r="E1469" s="57" t="s">
        <v>843</v>
      </c>
      <c r="F1469" s="57" t="s">
        <v>844</v>
      </c>
      <c r="G1469" s="70" t="s">
        <v>122</v>
      </c>
      <c r="H1469" s="57" t="s">
        <v>123</v>
      </c>
      <c r="I1469" s="57" t="s">
        <v>124</v>
      </c>
      <c r="J1469" s="57">
        <v>28001</v>
      </c>
      <c r="K1469" s="57">
        <v>63</v>
      </c>
      <c r="L1469" s="57">
        <v>85</v>
      </c>
      <c r="M1469" s="57">
        <v>148</v>
      </c>
      <c r="N1469" s="57">
        <v>14</v>
      </c>
      <c r="O1469" s="57">
        <v>8</v>
      </c>
      <c r="P1469" s="57">
        <v>0</v>
      </c>
      <c r="Q1469" s="57">
        <v>0</v>
      </c>
      <c r="R1469" s="57">
        <v>0</v>
      </c>
      <c r="S1469" s="57"/>
      <c r="T1469" s="57">
        <v>242390</v>
      </c>
      <c r="U1469" s="57">
        <f t="shared" si="3"/>
        <v>8</v>
      </c>
    </row>
    <row r="1470" spans="1:21">
      <c r="A1470" s="69">
        <v>2021</v>
      </c>
      <c r="B1470" s="57" t="s">
        <v>371</v>
      </c>
      <c r="C1470" s="83" t="s">
        <v>823</v>
      </c>
      <c r="D1470" s="57" t="s">
        <v>271</v>
      </c>
      <c r="E1470" s="57" t="s">
        <v>271</v>
      </c>
      <c r="F1470" s="57" t="s">
        <v>847</v>
      </c>
      <c r="G1470" s="70" t="s">
        <v>122</v>
      </c>
      <c r="H1470" s="57" t="s">
        <v>123</v>
      </c>
      <c r="I1470" s="57" t="s">
        <v>124</v>
      </c>
      <c r="J1470" s="57">
        <v>276</v>
      </c>
      <c r="K1470" s="57">
        <v>0</v>
      </c>
      <c r="L1470" s="57">
        <v>29</v>
      </c>
      <c r="M1470" s="57">
        <v>29</v>
      </c>
      <c r="N1470" s="57">
        <v>7</v>
      </c>
      <c r="O1470" s="57">
        <v>12</v>
      </c>
      <c r="P1470" s="57">
        <v>2</v>
      </c>
      <c r="Q1470" s="57">
        <v>0</v>
      </c>
      <c r="R1470" s="57">
        <v>0</v>
      </c>
      <c r="S1470" s="57"/>
      <c r="T1470" s="57">
        <v>227044</v>
      </c>
      <c r="U1470" s="57">
        <f t="shared" si="3"/>
        <v>14</v>
      </c>
    </row>
    <row r="1471" spans="1:21">
      <c r="A1471" s="69">
        <v>2021</v>
      </c>
      <c r="B1471" s="57" t="s">
        <v>371</v>
      </c>
      <c r="C1471" s="83" t="s">
        <v>823</v>
      </c>
      <c r="D1471" s="57"/>
      <c r="E1471" s="57" t="s">
        <v>769</v>
      </c>
      <c r="F1471" s="57" t="s">
        <v>846</v>
      </c>
      <c r="G1471" s="70" t="s">
        <v>122</v>
      </c>
      <c r="H1471" s="57" t="s">
        <v>471</v>
      </c>
      <c r="I1471" s="57" t="s">
        <v>124</v>
      </c>
      <c r="J1471" s="57">
        <v>1994</v>
      </c>
      <c r="K1471" s="57">
        <v>30</v>
      </c>
      <c r="L1471" s="57">
        <v>33</v>
      </c>
      <c r="M1471" s="57">
        <v>63</v>
      </c>
      <c r="N1471" s="57">
        <v>4</v>
      </c>
      <c r="O1471" s="57">
        <v>2</v>
      </c>
      <c r="P1471" s="57">
        <v>0</v>
      </c>
      <c r="Q1471" s="57">
        <v>0</v>
      </c>
      <c r="R1471" s="57">
        <v>0</v>
      </c>
      <c r="S1471" s="57"/>
      <c r="T1471" s="57">
        <v>216850</v>
      </c>
      <c r="U1471" s="57">
        <f t="shared" si="3"/>
        <v>2</v>
      </c>
    </row>
    <row r="1472" spans="1:21">
      <c r="A1472" s="69">
        <v>2021</v>
      </c>
      <c r="B1472" s="57" t="s">
        <v>371</v>
      </c>
      <c r="C1472" s="83" t="s">
        <v>823</v>
      </c>
      <c r="D1472" s="57" t="s">
        <v>260</v>
      </c>
      <c r="E1472" s="57" t="s">
        <v>260</v>
      </c>
      <c r="F1472" s="57" t="s">
        <v>840</v>
      </c>
      <c r="G1472" s="70" t="s">
        <v>122</v>
      </c>
      <c r="H1472" s="57" t="s">
        <v>123</v>
      </c>
      <c r="I1472" s="57" t="s">
        <v>124</v>
      </c>
      <c r="J1472" s="57">
        <v>1637</v>
      </c>
      <c r="K1472" s="57">
        <v>41</v>
      </c>
      <c r="L1472" s="57">
        <v>28</v>
      </c>
      <c r="M1472" s="57">
        <v>69</v>
      </c>
      <c r="N1472" s="57">
        <v>0</v>
      </c>
      <c r="O1472" s="57">
        <v>1</v>
      </c>
      <c r="P1472" s="57">
        <v>0</v>
      </c>
      <c r="Q1472" s="57">
        <v>0</v>
      </c>
      <c r="R1472" s="57">
        <v>0</v>
      </c>
      <c r="S1472" s="57"/>
      <c r="T1472" s="57">
        <v>199938</v>
      </c>
      <c r="U1472" s="57">
        <f t="shared" si="3"/>
        <v>1</v>
      </c>
    </row>
    <row r="1473" spans="1:21">
      <c r="A1473" s="69">
        <v>2021</v>
      </c>
      <c r="B1473" s="57" t="s">
        <v>371</v>
      </c>
      <c r="C1473" s="83" t="s">
        <v>823</v>
      </c>
      <c r="D1473" s="57" t="s">
        <v>150</v>
      </c>
      <c r="E1473" s="57" t="s">
        <v>400</v>
      </c>
      <c r="F1473" s="57" t="s">
        <v>848</v>
      </c>
      <c r="G1473" s="70" t="s">
        <v>122</v>
      </c>
      <c r="H1473" s="57" t="s">
        <v>153</v>
      </c>
      <c r="I1473" s="57" t="s">
        <v>124</v>
      </c>
      <c r="J1473" s="57">
        <v>38816</v>
      </c>
      <c r="K1473" s="57">
        <v>45</v>
      </c>
      <c r="L1473" s="57">
        <v>118</v>
      </c>
      <c r="M1473" s="57">
        <v>163</v>
      </c>
      <c r="N1473" s="57">
        <v>15</v>
      </c>
      <c r="O1473" s="57">
        <v>10</v>
      </c>
      <c r="P1473" s="57">
        <v>5</v>
      </c>
      <c r="Q1473" s="57">
        <v>0</v>
      </c>
      <c r="R1473" s="57">
        <v>0</v>
      </c>
      <c r="S1473" s="57"/>
      <c r="T1473" s="57">
        <v>147825</v>
      </c>
      <c r="U1473" s="57">
        <f t="shared" si="3"/>
        <v>15</v>
      </c>
    </row>
    <row r="1474" spans="1:21">
      <c r="A1474" s="69">
        <v>2021</v>
      </c>
      <c r="B1474" s="57" t="s">
        <v>371</v>
      </c>
      <c r="C1474" s="83" t="s">
        <v>823</v>
      </c>
      <c r="D1474" s="57"/>
      <c r="E1474" s="57" t="s">
        <v>769</v>
      </c>
      <c r="F1474" s="57" t="s">
        <v>875</v>
      </c>
      <c r="G1474" s="70" t="s">
        <v>122</v>
      </c>
      <c r="H1474" s="57" t="s">
        <v>123</v>
      </c>
      <c r="I1474" s="57" t="s">
        <v>124</v>
      </c>
      <c r="J1474" s="57">
        <v>7786</v>
      </c>
      <c r="K1474" s="57">
        <v>26</v>
      </c>
      <c r="L1474" s="57">
        <v>94</v>
      </c>
      <c r="M1474" s="57">
        <v>120</v>
      </c>
      <c r="N1474" s="57">
        <v>6</v>
      </c>
      <c r="O1474" s="57">
        <v>4</v>
      </c>
      <c r="P1474" s="57">
        <v>1</v>
      </c>
      <c r="Q1474" s="57">
        <v>0</v>
      </c>
      <c r="R1474" s="57">
        <v>0</v>
      </c>
      <c r="S1474" s="57"/>
      <c r="T1474" s="57">
        <v>121265</v>
      </c>
      <c r="U1474" s="57">
        <f t="shared" si="3"/>
        <v>5</v>
      </c>
    </row>
    <row r="1475" spans="1:21">
      <c r="A1475" s="69">
        <v>2021</v>
      </c>
      <c r="B1475" s="57" t="s">
        <v>371</v>
      </c>
      <c r="C1475" s="83" t="s">
        <v>823</v>
      </c>
      <c r="D1475" s="57"/>
      <c r="E1475" s="57" t="s">
        <v>769</v>
      </c>
      <c r="F1475" s="57" t="s">
        <v>851</v>
      </c>
      <c r="G1475" s="70" t="s">
        <v>122</v>
      </c>
      <c r="H1475" s="57" t="s">
        <v>123</v>
      </c>
      <c r="I1475" s="57" t="s">
        <v>124</v>
      </c>
      <c r="J1475" s="57">
        <v>887</v>
      </c>
      <c r="K1475" s="57">
        <v>7</v>
      </c>
      <c r="L1475" s="57">
        <v>22</v>
      </c>
      <c r="M1475" s="57">
        <v>29</v>
      </c>
      <c r="N1475" s="57">
        <v>2</v>
      </c>
      <c r="O1475" s="57">
        <v>2</v>
      </c>
      <c r="P1475" s="57">
        <v>0</v>
      </c>
      <c r="Q1475" s="57">
        <v>0</v>
      </c>
      <c r="R1475" s="57">
        <v>0</v>
      </c>
      <c r="S1475" s="57"/>
      <c r="T1475" s="57">
        <v>62261</v>
      </c>
      <c r="U1475" s="57">
        <f t="shared" si="3"/>
        <v>2</v>
      </c>
    </row>
    <row r="1476" spans="1:21">
      <c r="A1476" s="69">
        <v>2021</v>
      </c>
      <c r="B1476" s="57" t="s">
        <v>371</v>
      </c>
      <c r="C1476" s="83" t="s">
        <v>823</v>
      </c>
      <c r="D1476" s="57" t="s">
        <v>228</v>
      </c>
      <c r="E1476" s="57" t="s">
        <v>228</v>
      </c>
      <c r="F1476" s="57" t="s">
        <v>850</v>
      </c>
      <c r="G1476" s="70" t="s">
        <v>122</v>
      </c>
      <c r="H1476" s="57" t="s">
        <v>123</v>
      </c>
      <c r="I1476" s="57" t="s">
        <v>124</v>
      </c>
      <c r="J1476" s="57">
        <v>1437</v>
      </c>
      <c r="K1476" s="57">
        <v>10</v>
      </c>
      <c r="L1476" s="57">
        <v>36</v>
      </c>
      <c r="M1476" s="57">
        <v>46</v>
      </c>
      <c r="N1476" s="57">
        <v>3</v>
      </c>
      <c r="O1476" s="57">
        <v>4</v>
      </c>
      <c r="P1476" s="57">
        <v>0</v>
      </c>
      <c r="Q1476" s="57">
        <v>0</v>
      </c>
      <c r="R1476" s="57">
        <v>0</v>
      </c>
      <c r="S1476" s="57"/>
      <c r="T1476" s="57">
        <v>54860</v>
      </c>
      <c r="U1476" s="57">
        <f t="shared" si="3"/>
        <v>4</v>
      </c>
    </row>
    <row r="1477" spans="1:21">
      <c r="A1477" s="69">
        <v>2021</v>
      </c>
      <c r="B1477" s="57" t="s">
        <v>371</v>
      </c>
      <c r="C1477" s="83" t="s">
        <v>823</v>
      </c>
      <c r="D1477" s="57" t="s">
        <v>388</v>
      </c>
      <c r="E1477" s="57" t="s">
        <v>388</v>
      </c>
      <c r="F1477" s="57" t="s">
        <v>852</v>
      </c>
      <c r="G1477" s="70" t="s">
        <v>122</v>
      </c>
      <c r="H1477" s="57" t="s">
        <v>123</v>
      </c>
      <c r="I1477" s="57" t="s">
        <v>124</v>
      </c>
      <c r="J1477" s="57">
        <v>1031</v>
      </c>
      <c r="K1477" s="57">
        <v>13</v>
      </c>
      <c r="L1477" s="57">
        <v>20</v>
      </c>
      <c r="M1477" s="57">
        <v>33</v>
      </c>
      <c r="N1477" s="57">
        <v>0</v>
      </c>
      <c r="O1477" s="57">
        <v>1</v>
      </c>
      <c r="P1477" s="57">
        <v>2</v>
      </c>
      <c r="Q1477" s="57">
        <v>0</v>
      </c>
      <c r="R1477" s="57">
        <v>0</v>
      </c>
      <c r="S1477" s="57"/>
      <c r="T1477" s="57">
        <v>53058</v>
      </c>
      <c r="U1477" s="57">
        <f t="shared" si="3"/>
        <v>3</v>
      </c>
    </row>
    <row r="1478" spans="1:21">
      <c r="A1478" s="69">
        <v>2021</v>
      </c>
      <c r="B1478" s="57" t="s">
        <v>371</v>
      </c>
      <c r="C1478" s="83" t="s">
        <v>823</v>
      </c>
      <c r="D1478" s="57" t="s">
        <v>619</v>
      </c>
      <c r="E1478" s="57" t="s">
        <v>619</v>
      </c>
      <c r="F1478" s="57" t="s">
        <v>853</v>
      </c>
      <c r="G1478" s="70" t="s">
        <v>122</v>
      </c>
      <c r="H1478" s="57" t="s">
        <v>123</v>
      </c>
      <c r="I1478" s="57" t="s">
        <v>124</v>
      </c>
      <c r="J1478" s="57">
        <v>603</v>
      </c>
      <c r="K1478" s="57">
        <v>21</v>
      </c>
      <c r="L1478" s="57">
        <v>25</v>
      </c>
      <c r="M1478" s="57">
        <v>46</v>
      </c>
      <c r="N1478" s="57">
        <v>2</v>
      </c>
      <c r="O1478" s="57">
        <v>1</v>
      </c>
      <c r="P1478" s="57">
        <v>1</v>
      </c>
      <c r="Q1478" s="57">
        <v>0</v>
      </c>
      <c r="R1478" s="57">
        <v>0</v>
      </c>
      <c r="S1478" s="57"/>
      <c r="T1478" s="57">
        <v>40685</v>
      </c>
      <c r="U1478" s="57">
        <f t="shared" si="3"/>
        <v>2</v>
      </c>
    </row>
    <row r="1479" spans="1:21">
      <c r="A1479" s="69">
        <v>2021</v>
      </c>
      <c r="B1479" s="57" t="s">
        <v>371</v>
      </c>
      <c r="C1479" s="83" t="s">
        <v>823</v>
      </c>
      <c r="D1479" s="57"/>
      <c r="E1479" s="57" t="s">
        <v>769</v>
      </c>
      <c r="F1479" s="57" t="s">
        <v>854</v>
      </c>
      <c r="G1479" s="70" t="s">
        <v>122</v>
      </c>
      <c r="H1479" s="57" t="s">
        <v>123</v>
      </c>
      <c r="I1479" s="57" t="s">
        <v>124</v>
      </c>
      <c r="J1479" s="57">
        <v>78</v>
      </c>
      <c r="K1479" s="57">
        <v>13</v>
      </c>
      <c r="L1479" s="57">
        <v>5</v>
      </c>
      <c r="M1479" s="57">
        <v>18</v>
      </c>
      <c r="N1479" s="57"/>
      <c r="O1479" s="57"/>
      <c r="P1479" s="57"/>
      <c r="Q1479" s="57"/>
      <c r="R1479" s="57"/>
      <c r="S1479" s="57"/>
      <c r="T1479" s="57">
        <v>7906</v>
      </c>
      <c r="U1479" s="57">
        <f t="shared" si="3"/>
        <v>0</v>
      </c>
    </row>
    <row r="1480" spans="1:21">
      <c r="A1480" s="69">
        <v>2021</v>
      </c>
      <c r="B1480" s="57" t="s">
        <v>371</v>
      </c>
      <c r="C1480" s="83" t="s">
        <v>823</v>
      </c>
      <c r="D1480" s="57"/>
      <c r="E1480" s="57" t="s">
        <v>769</v>
      </c>
      <c r="F1480" s="57" t="s">
        <v>855</v>
      </c>
      <c r="G1480" s="70" t="s">
        <v>122</v>
      </c>
      <c r="H1480" s="57" t="s">
        <v>319</v>
      </c>
      <c r="I1480" s="57" t="s">
        <v>124</v>
      </c>
      <c r="J1480" s="57">
        <v>184</v>
      </c>
      <c r="K1480" s="57">
        <v>6</v>
      </c>
      <c r="L1480" s="57">
        <v>3</v>
      </c>
      <c r="M1480" s="57">
        <v>9</v>
      </c>
      <c r="N1480" s="57"/>
      <c r="O1480" s="57"/>
      <c r="P1480" s="57"/>
      <c r="Q1480" s="57"/>
      <c r="R1480" s="57"/>
      <c r="S1480" s="57"/>
      <c r="T1480" s="57">
        <v>5369</v>
      </c>
      <c r="U1480" s="57">
        <f t="shared" si="3"/>
        <v>0</v>
      </c>
    </row>
    <row r="1481" spans="1:21">
      <c r="A1481" s="69">
        <v>2021</v>
      </c>
      <c r="B1481" s="57" t="s">
        <v>424</v>
      </c>
      <c r="C1481" s="83" t="s">
        <v>424</v>
      </c>
      <c r="D1481" s="57"/>
      <c r="E1481" s="57" t="s">
        <v>769</v>
      </c>
      <c r="F1481" s="57" t="s">
        <v>864</v>
      </c>
      <c r="G1481" s="70" t="s">
        <v>122</v>
      </c>
      <c r="H1481" s="57" t="s">
        <v>180</v>
      </c>
      <c r="I1481" s="57" t="s">
        <v>124</v>
      </c>
      <c r="J1481" s="57">
        <v>327230</v>
      </c>
      <c r="K1481" s="57">
        <v>326</v>
      </c>
      <c r="L1481" s="57">
        <v>151</v>
      </c>
      <c r="M1481" s="57">
        <v>477</v>
      </c>
      <c r="N1481" s="57">
        <v>87</v>
      </c>
      <c r="O1481" s="57">
        <v>23</v>
      </c>
      <c r="P1481" s="57">
        <v>18</v>
      </c>
      <c r="Q1481" s="57">
        <v>0</v>
      </c>
      <c r="R1481" s="57">
        <v>0</v>
      </c>
      <c r="S1481" s="57"/>
      <c r="T1481" s="57">
        <v>735515</v>
      </c>
      <c r="U1481" s="57">
        <f t="shared" si="3"/>
        <v>41</v>
      </c>
    </row>
    <row r="1482" spans="1:21">
      <c r="A1482" s="69">
        <v>2021</v>
      </c>
      <c r="B1482" s="57" t="s">
        <v>424</v>
      </c>
      <c r="C1482" s="83" t="s">
        <v>424</v>
      </c>
      <c r="D1482" s="57" t="s">
        <v>170</v>
      </c>
      <c r="E1482" s="57" t="s">
        <v>170</v>
      </c>
      <c r="F1482" s="57" t="s">
        <v>862</v>
      </c>
      <c r="G1482" s="70" t="s">
        <v>122</v>
      </c>
      <c r="H1482" s="57" t="s">
        <v>173</v>
      </c>
      <c r="I1482" s="57" t="s">
        <v>124</v>
      </c>
      <c r="J1482" s="57">
        <v>257274</v>
      </c>
      <c r="K1482" s="57">
        <v>208</v>
      </c>
      <c r="L1482" s="57">
        <v>141</v>
      </c>
      <c r="M1482" s="57">
        <v>349</v>
      </c>
      <c r="N1482" s="57">
        <v>75</v>
      </c>
      <c r="O1482" s="57">
        <v>11</v>
      </c>
      <c r="P1482" s="57">
        <v>7</v>
      </c>
      <c r="Q1482" s="57">
        <v>0</v>
      </c>
      <c r="R1482" s="57">
        <v>0</v>
      </c>
      <c r="S1482" s="57"/>
      <c r="T1482" s="57">
        <v>557809</v>
      </c>
      <c r="U1482" s="57">
        <f t="shared" si="3"/>
        <v>18</v>
      </c>
    </row>
    <row r="1483" spans="1:21">
      <c r="A1483" s="69">
        <v>2021</v>
      </c>
      <c r="B1483" s="57" t="s">
        <v>424</v>
      </c>
      <c r="C1483" s="83" t="s">
        <v>424</v>
      </c>
      <c r="D1483" s="57"/>
      <c r="E1483" s="57" t="s">
        <v>769</v>
      </c>
      <c r="F1483" s="57" t="s">
        <v>861</v>
      </c>
      <c r="G1483" s="70" t="s">
        <v>122</v>
      </c>
      <c r="H1483" s="57" t="s">
        <v>220</v>
      </c>
      <c r="I1483" s="57" t="s">
        <v>124</v>
      </c>
      <c r="J1483" s="57">
        <v>25958</v>
      </c>
      <c r="K1483" s="57">
        <v>68</v>
      </c>
      <c r="L1483" s="57">
        <v>51</v>
      </c>
      <c r="M1483" s="57">
        <v>119</v>
      </c>
      <c r="N1483" s="57">
        <v>10</v>
      </c>
      <c r="O1483" s="57">
        <v>10</v>
      </c>
      <c r="P1483" s="57">
        <v>3</v>
      </c>
      <c r="Q1483" s="57">
        <v>0</v>
      </c>
      <c r="R1483" s="57">
        <v>0</v>
      </c>
      <c r="S1483" s="57"/>
      <c r="T1483" s="57">
        <v>428195</v>
      </c>
      <c r="U1483" s="57">
        <f t="shared" si="3"/>
        <v>13</v>
      </c>
    </row>
    <row r="1484" spans="1:21">
      <c r="A1484" s="69">
        <v>2021</v>
      </c>
      <c r="B1484" s="57" t="s">
        <v>424</v>
      </c>
      <c r="C1484" s="83" t="s">
        <v>424</v>
      </c>
      <c r="D1484" s="57" t="s">
        <v>459</v>
      </c>
      <c r="E1484" s="57" t="s">
        <v>459</v>
      </c>
      <c r="F1484" s="57" t="s">
        <v>868</v>
      </c>
      <c r="G1484" s="70" t="s">
        <v>122</v>
      </c>
      <c r="H1484" s="57" t="s">
        <v>123</v>
      </c>
      <c r="I1484" s="57" t="s">
        <v>124</v>
      </c>
      <c r="J1484" s="57">
        <v>227702</v>
      </c>
      <c r="K1484" s="57">
        <v>224</v>
      </c>
      <c r="L1484" s="57">
        <v>55</v>
      </c>
      <c r="M1484" s="57">
        <v>279</v>
      </c>
      <c r="N1484" s="57">
        <v>37</v>
      </c>
      <c r="O1484" s="57">
        <v>19</v>
      </c>
      <c r="P1484" s="57">
        <v>23</v>
      </c>
      <c r="Q1484" s="57">
        <v>0</v>
      </c>
      <c r="R1484" s="57">
        <v>0</v>
      </c>
      <c r="S1484" s="57"/>
      <c r="T1484" s="57">
        <v>378713</v>
      </c>
      <c r="U1484" s="57">
        <f t="shared" si="3"/>
        <v>42</v>
      </c>
    </row>
    <row r="1485" spans="1:21">
      <c r="A1485" s="69">
        <v>2021</v>
      </c>
      <c r="B1485" s="57" t="s">
        <v>424</v>
      </c>
      <c r="C1485" s="83" t="s">
        <v>424</v>
      </c>
      <c r="D1485" s="57"/>
      <c r="E1485" s="57" t="s">
        <v>769</v>
      </c>
      <c r="F1485" s="57" t="s">
        <v>876</v>
      </c>
      <c r="G1485" s="70" t="s">
        <v>122</v>
      </c>
      <c r="H1485" s="57" t="s">
        <v>123</v>
      </c>
      <c r="I1485" s="57" t="s">
        <v>124</v>
      </c>
      <c r="J1485" s="57">
        <v>74832</v>
      </c>
      <c r="K1485" s="57">
        <v>159</v>
      </c>
      <c r="L1485" s="57">
        <v>118</v>
      </c>
      <c r="M1485" s="57">
        <v>277</v>
      </c>
      <c r="N1485" s="57"/>
      <c r="O1485" s="57"/>
      <c r="P1485" s="57"/>
      <c r="Q1485" s="57"/>
      <c r="R1485" s="57"/>
      <c r="S1485" s="57"/>
      <c r="T1485" s="57">
        <v>292636</v>
      </c>
      <c r="U1485" s="57">
        <f t="shared" si="3"/>
        <v>0</v>
      </c>
    </row>
    <row r="1486" spans="1:21">
      <c r="A1486" s="69">
        <v>2021</v>
      </c>
      <c r="B1486" s="57" t="s">
        <v>424</v>
      </c>
      <c r="C1486" s="83" t="s">
        <v>424</v>
      </c>
      <c r="D1486" s="57" t="s">
        <v>704</v>
      </c>
      <c r="E1486" s="57" t="s">
        <v>705</v>
      </c>
      <c r="F1486" s="57" t="s">
        <v>856</v>
      </c>
      <c r="G1486" s="70" t="s">
        <v>122</v>
      </c>
      <c r="H1486" s="57" t="s">
        <v>129</v>
      </c>
      <c r="I1486" s="57" t="s">
        <v>124</v>
      </c>
      <c r="J1486" s="57">
        <v>100956</v>
      </c>
      <c r="K1486" s="57">
        <v>150</v>
      </c>
      <c r="L1486" s="57">
        <v>63</v>
      </c>
      <c r="M1486" s="57">
        <v>213</v>
      </c>
      <c r="N1486" s="57">
        <v>24</v>
      </c>
      <c r="O1486" s="57">
        <v>13</v>
      </c>
      <c r="P1486" s="57">
        <v>7</v>
      </c>
      <c r="Q1486" s="57">
        <v>0</v>
      </c>
      <c r="R1486" s="57">
        <v>0</v>
      </c>
      <c r="S1486" s="57"/>
      <c r="T1486" s="57">
        <v>260813</v>
      </c>
      <c r="U1486" s="57">
        <f t="shared" si="3"/>
        <v>20</v>
      </c>
    </row>
    <row r="1487" spans="1:21">
      <c r="A1487" s="69">
        <v>2021</v>
      </c>
      <c r="B1487" s="57" t="s">
        <v>424</v>
      </c>
      <c r="C1487" s="83" t="s">
        <v>424</v>
      </c>
      <c r="D1487" s="57"/>
      <c r="E1487" s="57" t="s">
        <v>769</v>
      </c>
      <c r="F1487" s="57" t="s">
        <v>863</v>
      </c>
      <c r="G1487" s="70" t="s">
        <v>122</v>
      </c>
      <c r="H1487" s="57" t="s">
        <v>476</v>
      </c>
      <c r="I1487" s="57" t="s">
        <v>124</v>
      </c>
      <c r="J1487" s="57">
        <v>51701</v>
      </c>
      <c r="K1487" s="57">
        <v>23</v>
      </c>
      <c r="L1487" s="57">
        <v>127</v>
      </c>
      <c r="M1487" s="57">
        <v>150</v>
      </c>
      <c r="N1487" s="57">
        <v>13</v>
      </c>
      <c r="O1487" s="57">
        <v>11</v>
      </c>
      <c r="P1487" s="57">
        <v>2</v>
      </c>
      <c r="Q1487" s="57">
        <v>0</v>
      </c>
      <c r="R1487" s="57">
        <v>0</v>
      </c>
      <c r="S1487" s="57"/>
      <c r="T1487" s="57">
        <v>243042</v>
      </c>
      <c r="U1487" s="57">
        <f t="shared" si="3"/>
        <v>13</v>
      </c>
    </row>
    <row r="1488" spans="1:21">
      <c r="A1488" s="69">
        <v>2021</v>
      </c>
      <c r="B1488" s="57" t="s">
        <v>424</v>
      </c>
      <c r="C1488" s="83" t="s">
        <v>424</v>
      </c>
      <c r="D1488" s="57" t="s">
        <v>143</v>
      </c>
      <c r="E1488" s="57" t="s">
        <v>429</v>
      </c>
      <c r="F1488" s="57" t="s">
        <v>858</v>
      </c>
      <c r="G1488" s="70" t="s">
        <v>122</v>
      </c>
      <c r="H1488" s="57" t="s">
        <v>146</v>
      </c>
      <c r="I1488" s="57" t="s">
        <v>124</v>
      </c>
      <c r="J1488" s="57">
        <v>63885</v>
      </c>
      <c r="K1488" s="57">
        <v>104</v>
      </c>
      <c r="L1488" s="57">
        <v>44</v>
      </c>
      <c r="M1488" s="57">
        <v>148</v>
      </c>
      <c r="N1488" s="57">
        <v>13</v>
      </c>
      <c r="O1488" s="57">
        <v>10</v>
      </c>
      <c r="P1488" s="57">
        <v>4</v>
      </c>
      <c r="Q1488" s="57">
        <v>0</v>
      </c>
      <c r="R1488" s="57">
        <v>0</v>
      </c>
      <c r="S1488" s="57"/>
      <c r="T1488" s="57">
        <v>190496</v>
      </c>
      <c r="U1488" s="57">
        <f t="shared" si="3"/>
        <v>14</v>
      </c>
    </row>
    <row r="1489" spans="1:21">
      <c r="A1489" s="69">
        <v>2021</v>
      </c>
      <c r="B1489" s="57" t="s">
        <v>424</v>
      </c>
      <c r="C1489" s="83" t="s">
        <v>424</v>
      </c>
      <c r="D1489" s="57" t="s">
        <v>349</v>
      </c>
      <c r="E1489" s="57" t="s">
        <v>427</v>
      </c>
      <c r="F1489" s="57" t="s">
        <v>857</v>
      </c>
      <c r="G1489" s="70" t="s">
        <v>122</v>
      </c>
      <c r="H1489" s="57" t="s">
        <v>123</v>
      </c>
      <c r="I1489" s="57" t="s">
        <v>124</v>
      </c>
      <c r="J1489" s="57">
        <v>30888</v>
      </c>
      <c r="K1489" s="57">
        <v>46</v>
      </c>
      <c r="L1489" s="57">
        <v>140</v>
      </c>
      <c r="M1489" s="57">
        <v>186</v>
      </c>
      <c r="N1489" s="57">
        <v>12</v>
      </c>
      <c r="O1489" s="57">
        <v>10</v>
      </c>
      <c r="P1489" s="57">
        <v>3</v>
      </c>
      <c r="Q1489" s="57">
        <v>0</v>
      </c>
      <c r="R1489" s="57">
        <v>0</v>
      </c>
      <c r="S1489" s="57"/>
      <c r="T1489" s="57">
        <v>173153</v>
      </c>
      <c r="U1489" s="57">
        <f t="shared" ref="U1489:U1494" si="4">O1489+P1489+Q1489+R1489+S1489</f>
        <v>13</v>
      </c>
    </row>
    <row r="1490" spans="1:21">
      <c r="A1490" s="69">
        <v>2021</v>
      </c>
      <c r="B1490" s="57" t="s">
        <v>424</v>
      </c>
      <c r="C1490" s="83" t="s">
        <v>424</v>
      </c>
      <c r="D1490" s="57"/>
      <c r="E1490" s="57" t="s">
        <v>769</v>
      </c>
      <c r="F1490" s="57" t="s">
        <v>877</v>
      </c>
      <c r="G1490" s="70" t="s">
        <v>122</v>
      </c>
      <c r="H1490" s="57" t="s">
        <v>123</v>
      </c>
      <c r="I1490" s="57" t="s">
        <v>124</v>
      </c>
      <c r="J1490" s="57">
        <v>136949</v>
      </c>
      <c r="K1490" s="57">
        <v>193</v>
      </c>
      <c r="L1490" s="57">
        <v>12</v>
      </c>
      <c r="M1490" s="57">
        <v>205</v>
      </c>
      <c r="N1490" s="57">
        <v>18</v>
      </c>
      <c r="O1490" s="57">
        <v>8</v>
      </c>
      <c r="P1490" s="57">
        <v>21</v>
      </c>
      <c r="Q1490" s="57">
        <v>0</v>
      </c>
      <c r="R1490" s="57">
        <v>0</v>
      </c>
      <c r="S1490" s="57"/>
      <c r="T1490" s="57">
        <v>155749</v>
      </c>
      <c r="U1490" s="57">
        <f t="shared" si="4"/>
        <v>29</v>
      </c>
    </row>
    <row r="1491" spans="1:21">
      <c r="A1491" s="69">
        <v>2021</v>
      </c>
      <c r="B1491" s="57" t="s">
        <v>424</v>
      </c>
      <c r="C1491" s="83" t="s">
        <v>424</v>
      </c>
      <c r="D1491" s="57" t="s">
        <v>150</v>
      </c>
      <c r="E1491" s="57" t="s">
        <v>436</v>
      </c>
      <c r="F1491" s="57" t="s">
        <v>859</v>
      </c>
      <c r="G1491" s="70" t="s">
        <v>122</v>
      </c>
      <c r="H1491" s="57" t="s">
        <v>153</v>
      </c>
      <c r="I1491" s="57" t="s">
        <v>124</v>
      </c>
      <c r="J1491" s="57">
        <v>26045</v>
      </c>
      <c r="K1491" s="57">
        <v>80</v>
      </c>
      <c r="L1491" s="57">
        <v>58</v>
      </c>
      <c r="M1491" s="57">
        <v>138</v>
      </c>
      <c r="N1491" s="57">
        <v>15</v>
      </c>
      <c r="O1491" s="57">
        <v>12</v>
      </c>
      <c r="P1491" s="57">
        <v>5</v>
      </c>
      <c r="Q1491" s="57">
        <v>0</v>
      </c>
      <c r="R1491" s="57">
        <v>0</v>
      </c>
      <c r="S1491" s="57"/>
      <c r="T1491" s="57">
        <v>153910</v>
      </c>
      <c r="U1491" s="57">
        <f t="shared" si="4"/>
        <v>17</v>
      </c>
    </row>
    <row r="1492" spans="1:21">
      <c r="A1492" s="69">
        <v>2021</v>
      </c>
      <c r="B1492" s="57" t="s">
        <v>424</v>
      </c>
      <c r="C1492" s="83" t="s">
        <v>424</v>
      </c>
      <c r="D1492" s="57"/>
      <c r="E1492" s="57" t="s">
        <v>769</v>
      </c>
      <c r="F1492" s="57" t="s">
        <v>865</v>
      </c>
      <c r="G1492" s="70" t="s">
        <v>122</v>
      </c>
      <c r="H1492" s="57" t="s">
        <v>184</v>
      </c>
      <c r="I1492" s="57" t="s">
        <v>124</v>
      </c>
      <c r="J1492" s="57">
        <v>382</v>
      </c>
      <c r="K1492" s="57">
        <v>21</v>
      </c>
      <c r="L1492" s="57">
        <v>21</v>
      </c>
      <c r="M1492" s="57">
        <v>42</v>
      </c>
      <c r="N1492" s="57">
        <v>0</v>
      </c>
      <c r="O1492" s="57">
        <v>2</v>
      </c>
      <c r="P1492" s="57">
        <v>0</v>
      </c>
      <c r="Q1492" s="57">
        <v>0</v>
      </c>
      <c r="R1492" s="57">
        <v>0</v>
      </c>
      <c r="S1492" s="57"/>
      <c r="T1492" s="57">
        <v>72437</v>
      </c>
      <c r="U1492" s="57">
        <f t="shared" si="4"/>
        <v>2</v>
      </c>
    </row>
    <row r="1493" spans="1:21">
      <c r="A1493" s="69">
        <v>2021</v>
      </c>
      <c r="B1493" s="57" t="s">
        <v>424</v>
      </c>
      <c r="C1493" s="83" t="s">
        <v>424</v>
      </c>
      <c r="D1493" s="57" t="s">
        <v>456</v>
      </c>
      <c r="E1493" s="57" t="s">
        <v>456</v>
      </c>
      <c r="F1493" s="57" t="s">
        <v>866</v>
      </c>
      <c r="G1493" s="70" t="s">
        <v>122</v>
      </c>
      <c r="H1493" s="57" t="s">
        <v>123</v>
      </c>
      <c r="I1493" s="57" t="s">
        <v>124</v>
      </c>
      <c r="J1493" s="57">
        <v>7354</v>
      </c>
      <c r="K1493" s="57">
        <v>29</v>
      </c>
      <c r="L1493" s="57">
        <v>28</v>
      </c>
      <c r="M1493" s="57">
        <v>57</v>
      </c>
      <c r="N1493" s="57">
        <v>0</v>
      </c>
      <c r="O1493" s="57">
        <v>1</v>
      </c>
      <c r="P1493" s="57">
        <v>0</v>
      </c>
      <c r="Q1493" s="57">
        <v>0</v>
      </c>
      <c r="R1493" s="57">
        <v>0</v>
      </c>
      <c r="S1493" s="57"/>
      <c r="T1493" s="57">
        <v>9601</v>
      </c>
      <c r="U1493" s="57">
        <f t="shared" si="4"/>
        <v>1</v>
      </c>
    </row>
    <row r="1494" spans="1:21">
      <c r="A1494" s="69">
        <v>2021</v>
      </c>
      <c r="B1494" s="57" t="s">
        <v>424</v>
      </c>
      <c r="C1494" s="83" t="s">
        <v>424</v>
      </c>
      <c r="D1494" s="57"/>
      <c r="E1494" s="57" t="s">
        <v>769</v>
      </c>
      <c r="F1494" s="57" t="s">
        <v>878</v>
      </c>
      <c r="G1494" s="70" t="s">
        <v>122</v>
      </c>
      <c r="H1494" s="57" t="s">
        <v>319</v>
      </c>
      <c r="I1494" s="57" t="s">
        <v>124</v>
      </c>
      <c r="J1494" s="57">
        <v>110</v>
      </c>
      <c r="K1494" s="57">
        <v>8</v>
      </c>
      <c r="L1494" s="57">
        <v>2</v>
      </c>
      <c r="M1494" s="57">
        <v>10</v>
      </c>
      <c r="N1494" s="57">
        <v>0</v>
      </c>
      <c r="O1494" s="57">
        <v>1</v>
      </c>
      <c r="P1494" s="57">
        <v>0</v>
      </c>
      <c r="Q1494" s="57">
        <v>0</v>
      </c>
      <c r="R1494" s="57">
        <v>0</v>
      </c>
      <c r="S1494" s="57"/>
      <c r="T1494" s="57">
        <v>3571</v>
      </c>
      <c r="U1494" s="57">
        <f t="shared" si="4"/>
        <v>1</v>
      </c>
    </row>
    <row r="1495" spans="1:21">
      <c r="H1495" s="84"/>
      <c r="I1495" s="85"/>
      <c r="J1495" s="86"/>
    </row>
    <row r="1496" spans="1:21">
      <c r="H1496" s="87"/>
      <c r="I1496" s="88"/>
      <c r="J1496" s="89"/>
    </row>
    <row r="1497" spans="1:21">
      <c r="H1497" s="87"/>
      <c r="I1497" s="88"/>
      <c r="J1497" s="89"/>
    </row>
    <row r="1498" spans="1:21">
      <c r="H1498" s="87"/>
      <c r="I1498" s="88"/>
      <c r="J1498" s="89"/>
    </row>
    <row r="1499" spans="1:21">
      <c r="H1499" s="87"/>
      <c r="I1499" s="88"/>
      <c r="J1499" s="89"/>
    </row>
    <row r="1500" spans="1:21">
      <c r="H1500" s="87"/>
      <c r="I1500" s="88"/>
      <c r="J1500" s="89"/>
    </row>
    <row r="1501" spans="1:21">
      <c r="H1501" s="87"/>
      <c r="I1501" s="88"/>
      <c r="J1501" s="89"/>
    </row>
    <row r="1502" spans="1:21">
      <c r="H1502" s="87"/>
      <c r="I1502" s="88"/>
      <c r="J1502" s="89"/>
    </row>
    <row r="1503" spans="1:21">
      <c r="H1503" s="87"/>
      <c r="I1503" s="88"/>
      <c r="J1503" s="89"/>
    </row>
    <row r="1504" spans="1:21">
      <c r="H1504" s="87"/>
      <c r="I1504" s="88"/>
      <c r="J1504" s="89"/>
    </row>
    <row r="1505" spans="8:10">
      <c r="H1505" s="87"/>
      <c r="I1505" s="88"/>
      <c r="J1505" s="89"/>
    </row>
    <row r="1506" spans="8:10">
      <c r="H1506" s="87"/>
      <c r="I1506" s="88"/>
      <c r="J1506" s="89"/>
    </row>
    <row r="1507" spans="8:10">
      <c r="H1507" s="87"/>
      <c r="I1507" s="88"/>
      <c r="J1507" s="89"/>
    </row>
    <row r="1508" spans="8:10">
      <c r="H1508" s="87"/>
      <c r="I1508" s="88"/>
      <c r="J1508" s="89"/>
    </row>
    <row r="1509" spans="8:10">
      <c r="H1509" s="87"/>
      <c r="I1509" s="88"/>
      <c r="J1509" s="89"/>
    </row>
    <row r="1510" spans="8:10">
      <c r="H1510" s="87"/>
      <c r="I1510" s="88"/>
      <c r="J1510" s="89"/>
    </row>
    <row r="1511" spans="8:10">
      <c r="H1511" s="87"/>
      <c r="I1511" s="88"/>
      <c r="J1511" s="89"/>
    </row>
    <row r="1512" spans="8:10">
      <c r="H1512" s="90"/>
      <c r="I1512" s="91"/>
      <c r="J1512" s="92"/>
    </row>
  </sheetData>
  <autoFilter ref="A1:U1494" xr:uid="{00000000-0009-0000-0000-000002000000}"/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ReadMe</vt:lpstr>
      <vt:lpstr>Base pays</vt:lpstr>
      <vt:lpstr>CONDITION DES BANQUES</vt:lpstr>
      <vt:lpstr>SERVICES FINANCIERS NUMERIQUES </vt:lpstr>
      <vt:lpstr>Base banque</vt:lpstr>
      <vt:lpstr>'Base pays'!_FilterDatabase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Kouakou Désiré Delamour</dc:creator>
  <cp:lastModifiedBy>Ismael Traoré</cp:lastModifiedBy>
  <dcterms:created xsi:type="dcterms:W3CDTF">2025-06-03T12:01:15Z</dcterms:created>
  <dcterms:modified xsi:type="dcterms:W3CDTF">2025-07-31T14:22:11Z</dcterms:modified>
</cp:coreProperties>
</file>