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nanqureshi/Google Drive/Lectures_google_drive/IML_S2020/"/>
    </mc:Choice>
  </mc:AlternateContent>
  <xr:revisionPtr revIDLastSave="0" documentId="13_ncr:1_{3C0C328A-2F9E-A240-BAC8-684E74717873}" xr6:coauthVersionLast="45" xr6:coauthVersionMax="45" xr10:uidLastSave="{00000000-0000-0000-0000-000000000000}"/>
  <bookViews>
    <workbookView xWindow="380" yWindow="460" windowWidth="28040" windowHeight="16520" xr2:uid="{735C89E0-1B24-4748-93C6-E83700C3F402}"/>
  </bookViews>
  <sheets>
    <sheet name="b=2" sheetId="1" r:id="rId1"/>
  </sheets>
  <definedNames>
    <definedName name="_xlchart.v1.0" hidden="1">'b=2'!$B$4</definedName>
    <definedName name="_xlchart.v1.1" hidden="1">'b=2'!$C$3:$M$3</definedName>
    <definedName name="_xlchart.v1.10" hidden="1">'b=2'!$E$3:$E$14</definedName>
    <definedName name="_xlchart.v1.11" hidden="1">'b=2'!$F$3:$F$14</definedName>
    <definedName name="_xlchart.v1.12" hidden="1">'b=2'!$G$3:$G$14</definedName>
    <definedName name="_xlchart.v1.13" hidden="1">'b=2'!$H$3:$H$14</definedName>
    <definedName name="_xlchart.v1.14" hidden="1">'b=2'!$I$3:$I$14</definedName>
    <definedName name="_xlchart.v1.15" hidden="1">'b=2'!$J$3:$J$14</definedName>
    <definedName name="_xlchart.v1.16" hidden="1">'b=2'!$K$3:$K$14</definedName>
    <definedName name="_xlchart.v1.17" hidden="1">'b=2'!$L$3:$L$14</definedName>
    <definedName name="_xlchart.v1.18" hidden="1">'b=2'!$M$3:$M$14</definedName>
    <definedName name="_xlchart.v1.19" hidden="1">'b=2'!$B$4</definedName>
    <definedName name="_xlchart.v1.2" hidden="1">'b=2'!$C$4:$M$4</definedName>
    <definedName name="_xlchart.v1.20" hidden="1">'b=2'!$C$3:$M$3</definedName>
    <definedName name="_xlchart.v1.21" hidden="1">'b=2'!$C$4:$M$4</definedName>
    <definedName name="_xlchart.v1.22" hidden="1">'b=2'!$C$6:$M$6</definedName>
    <definedName name="_xlchart.v1.3" hidden="1">'b=2'!$C$6:$M$6</definedName>
    <definedName name="_xlchart.v1.4" hidden="1">'b=2'!$B$4</definedName>
    <definedName name="_xlchart.v1.5" hidden="1">'b=2'!$C$3:$M$3</definedName>
    <definedName name="_xlchart.v1.6" hidden="1">'b=2'!$C$4:$M$4</definedName>
    <definedName name="_xlchart.v1.7" hidden="1">'b=2'!$C$6:$M$6</definedName>
    <definedName name="_xlchart.v1.8" hidden="1">'b=2'!$C$3:$C$14</definedName>
    <definedName name="_xlchart.v1.9" hidden="1">'b=2'!$D$3:$D$14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J39" i="1"/>
  <c r="K39" i="1"/>
  <c r="L39" i="1"/>
  <c r="M39" i="1"/>
  <c r="D38" i="1"/>
  <c r="E38" i="1"/>
  <c r="F38" i="1"/>
  <c r="G38" i="1"/>
  <c r="H38" i="1"/>
  <c r="I38" i="1"/>
  <c r="J38" i="1"/>
  <c r="K38" i="1"/>
  <c r="L38" i="1"/>
  <c r="M38" i="1"/>
  <c r="D37" i="1"/>
  <c r="E37" i="1"/>
  <c r="F37" i="1"/>
  <c r="G37" i="1"/>
  <c r="H37" i="1"/>
  <c r="I37" i="1"/>
  <c r="J37" i="1"/>
  <c r="K37" i="1"/>
  <c r="L37" i="1"/>
  <c r="M37" i="1"/>
  <c r="D36" i="1"/>
  <c r="E36" i="1"/>
  <c r="F36" i="1"/>
  <c r="G36" i="1"/>
  <c r="H36" i="1"/>
  <c r="I36" i="1"/>
  <c r="J36" i="1"/>
  <c r="K36" i="1"/>
  <c r="L36" i="1"/>
  <c r="M36" i="1"/>
  <c r="D35" i="1"/>
  <c r="E35" i="1"/>
  <c r="F35" i="1"/>
  <c r="G35" i="1"/>
  <c r="H35" i="1"/>
  <c r="I35" i="1"/>
  <c r="J35" i="1"/>
  <c r="K35" i="1"/>
  <c r="L35" i="1"/>
  <c r="M35" i="1"/>
  <c r="D34" i="1"/>
  <c r="E34" i="1"/>
  <c r="F34" i="1"/>
  <c r="G34" i="1"/>
  <c r="H34" i="1"/>
  <c r="I34" i="1"/>
  <c r="J34" i="1"/>
  <c r="K34" i="1"/>
  <c r="L34" i="1"/>
  <c r="M34" i="1"/>
  <c r="D33" i="1"/>
  <c r="E33" i="1"/>
  <c r="F33" i="1"/>
  <c r="G33" i="1"/>
  <c r="H33" i="1"/>
  <c r="I33" i="1"/>
  <c r="J33" i="1"/>
  <c r="K33" i="1"/>
  <c r="L33" i="1"/>
  <c r="M33" i="1"/>
  <c r="C39" i="1"/>
  <c r="C38" i="1"/>
  <c r="C37" i="1"/>
  <c r="C36" i="1"/>
  <c r="C35" i="1"/>
  <c r="C34" i="1"/>
  <c r="C33" i="1"/>
  <c r="C32" i="1"/>
  <c r="D32" i="1"/>
  <c r="E32" i="1"/>
  <c r="F32" i="1"/>
  <c r="G32" i="1"/>
  <c r="H32" i="1"/>
  <c r="I32" i="1"/>
  <c r="J32" i="1"/>
  <c r="K32" i="1"/>
  <c r="L32" i="1"/>
  <c r="M32" i="1"/>
  <c r="D31" i="1"/>
  <c r="E31" i="1"/>
  <c r="F31" i="1"/>
  <c r="G31" i="1"/>
  <c r="H31" i="1"/>
  <c r="I31" i="1"/>
  <c r="J31" i="1"/>
  <c r="K31" i="1"/>
  <c r="L31" i="1"/>
  <c r="M31" i="1"/>
  <c r="C31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O14" i="1" s="1"/>
  <c r="F14" i="1"/>
  <c r="G14" i="1"/>
  <c r="H14" i="1"/>
  <c r="I14" i="1"/>
  <c r="J14" i="1"/>
  <c r="K14" i="1"/>
  <c r="L14" i="1"/>
  <c r="M14" i="1"/>
  <c r="C14" i="1"/>
  <c r="C13" i="1"/>
  <c r="C12" i="1"/>
  <c r="C11" i="1"/>
  <c r="C9" i="1"/>
  <c r="C7" i="1"/>
  <c r="C10" i="1"/>
  <c r="O10" i="1" s="1"/>
  <c r="C8" i="1"/>
  <c r="D6" i="1"/>
  <c r="E6" i="1"/>
  <c r="F6" i="1"/>
  <c r="G6" i="1"/>
  <c r="N6" i="1" s="1"/>
  <c r="H6" i="1"/>
  <c r="I6" i="1"/>
  <c r="J6" i="1"/>
  <c r="K6" i="1"/>
  <c r="L6" i="1"/>
  <c r="M6" i="1"/>
  <c r="C6" i="1"/>
  <c r="O13" i="1" l="1"/>
  <c r="O7" i="1"/>
  <c r="O6" i="1"/>
  <c r="O11" i="1"/>
  <c r="O12" i="1"/>
  <c r="N12" i="1"/>
  <c r="O9" i="1"/>
  <c r="O8" i="1"/>
  <c r="N11" i="1"/>
  <c r="N10" i="1"/>
  <c r="N14" i="1"/>
  <c r="N9" i="1"/>
  <c r="N13" i="1"/>
  <c r="N8" i="1"/>
  <c r="N7" i="1"/>
</calcChain>
</file>

<file path=xl/sharedStrings.xml><?xml version="1.0" encoding="utf-8"?>
<sst xmlns="http://schemas.openxmlformats.org/spreadsheetml/2006/main" count="10" uniqueCount="6">
  <si>
    <t>x</t>
  </si>
  <si>
    <t>y</t>
  </si>
  <si>
    <t>MAE</t>
  </si>
  <si>
    <t>MSE</t>
  </si>
  <si>
    <t>Iteration</t>
  </si>
  <si>
    <t>Slope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</si>
</sst>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2" fontId="0" fillId="0" borderId="2" xfId="0" applyNumberFormat="1" applyBorder="1"/>
    <xf numFmtId="0" fontId="0" fillId="2" borderId="2" xfId="0" applyFill="1" applyBorder="1"/>
    <xf numFmtId="0" fontId="0" fillId="3" borderId="2" xfId="0" applyFill="1" applyBorder="1"/>
    <xf numFmtId="0" fontId="1" fillId="3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1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vs.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'b=2'!$B$6:$B$14</c:f>
              <c:strCache>
                <c:ptCount val="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'b=2'!$A$6:$A$14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'b=2'!$N$6:$N$14</c:f>
              <c:numCache>
                <c:formatCode>0.00</c:formatCode>
                <c:ptCount val="9"/>
                <c:pt idx="0">
                  <c:v>13.681818181818182</c:v>
                </c:pt>
                <c:pt idx="1">
                  <c:v>9.9318181818181817</c:v>
                </c:pt>
                <c:pt idx="2">
                  <c:v>6.1818181818181817</c:v>
                </c:pt>
                <c:pt idx="3">
                  <c:v>2.4318181818181817</c:v>
                </c:pt>
                <c:pt idx="4">
                  <c:v>1.6818181818181819</c:v>
                </c:pt>
                <c:pt idx="5">
                  <c:v>5.0681818181818183</c:v>
                </c:pt>
                <c:pt idx="6">
                  <c:v>8.8181818181818183</c:v>
                </c:pt>
                <c:pt idx="7">
                  <c:v>12.568181818181818</c:v>
                </c:pt>
                <c:pt idx="8">
                  <c:v>16.318181818181817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7-404D-8760-77BCA8F5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59295"/>
        <c:axId val="1615042591"/>
      </c:scatterChart>
      <c:valAx>
        <c:axId val="16175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42591"/>
        <c:crosses val="autoZero"/>
        <c:crossBetween val="midCat"/>
      </c:valAx>
      <c:valAx>
        <c:axId val="16150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5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 vs.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'b=2'!$A$6:$A$14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'b=2'!$O$6:$O$14</c:f>
              <c:numCache>
                <c:formatCode>0.00</c:formatCode>
                <c:ptCount val="9"/>
                <c:pt idx="0">
                  <c:v>2059.1136363636365</c:v>
                </c:pt>
                <c:pt idx="1">
                  <c:v>1085.0511363636363</c:v>
                </c:pt>
                <c:pt idx="2">
                  <c:v>420.36363636363637</c:v>
                </c:pt>
                <c:pt idx="3">
                  <c:v>65.05113636363636</c:v>
                </c:pt>
                <c:pt idx="4">
                  <c:v>31.113636363636363</c:v>
                </c:pt>
                <c:pt idx="5">
                  <c:v>282.55113636363637</c:v>
                </c:pt>
                <c:pt idx="6">
                  <c:v>855.36363636363637</c:v>
                </c:pt>
                <c:pt idx="7">
                  <c:v>1737.5511363636363</c:v>
                </c:pt>
                <c:pt idx="8">
                  <c:v>2929.1136363636365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0A-BA45-A84F-81F8B20C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70703"/>
        <c:axId val="1613657391"/>
      </c:scatterChart>
      <c:valAx>
        <c:axId val="161607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57391"/>
        <c:crosses val="autoZero"/>
        <c:crossBetween val="midCat"/>
      </c:valAx>
      <c:valAx>
        <c:axId val="16136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7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 vs.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'b=2'!$B$6:$B$14</c:f>
              <c:numCache>
                <c:formatCode>General</c:formatCode>
                <c:ptCount val="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</c:numCache>
            </c:numRef>
          </c:xVal>
          <c:yVal>
            <c:numRef>
              <c:f>'b=2'!$O$6:$O$14</c:f>
              <c:numCache>
                <c:formatCode>0.00</c:formatCode>
                <c:ptCount val="9"/>
                <c:pt idx="0">
                  <c:v>2059.1136363636365</c:v>
                </c:pt>
                <c:pt idx="1">
                  <c:v>1085.0511363636363</c:v>
                </c:pt>
                <c:pt idx="2">
                  <c:v>420.36363636363637</c:v>
                </c:pt>
                <c:pt idx="3">
                  <c:v>65.05113636363636</c:v>
                </c:pt>
                <c:pt idx="4">
                  <c:v>31.113636363636363</c:v>
                </c:pt>
                <c:pt idx="5">
                  <c:v>282.55113636363637</c:v>
                </c:pt>
                <c:pt idx="6">
                  <c:v>855.36363636363637</c:v>
                </c:pt>
                <c:pt idx="7">
                  <c:v>1737.5511363636363</c:v>
                </c:pt>
                <c:pt idx="8">
                  <c:v>2929.1136363636365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E-724D-B5CA-C6FA715A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23935"/>
        <c:axId val="1639531599"/>
      </c:scatterChart>
      <c:valAx>
        <c:axId val="163932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31599"/>
        <c:crosses val="autoZero"/>
        <c:crossBetween val="midCat"/>
      </c:valAx>
      <c:valAx>
        <c:axId val="16395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32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Given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'b=2'!$B$4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'b=2'!$C$3:$M$3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'b=2'!$C$4:$M$4</c:f>
              <c:numCache>
                <c:formatCode>General</c:formatCode>
                <c:ptCount val="11"/>
                <c:pt idx="0">
                  <c:v>20.5</c:v>
                </c:pt>
                <c:pt idx="1">
                  <c:v>23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29</c:v>
                </c:pt>
                <c:pt idx="6">
                  <c:v>33</c:v>
                </c:pt>
                <c:pt idx="7">
                  <c:v>35</c:v>
                </c:pt>
                <c:pt idx="8">
                  <c:v>35</c:v>
                </c:pt>
                <c:pt idx="9">
                  <c:v>40</c:v>
                </c:pt>
                <c:pt idx="10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E-024D-9700-C727D17A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98399"/>
        <c:axId val="1703974015"/>
      </c:scatterChart>
      <c:valAx>
        <c:axId val="1704198399"/>
        <c:scaling>
          <c:orientation val="minMax"/>
          <c:max val="22"/>
          <c:min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74015"/>
        <c:crosses val="autoZero"/>
        <c:crossBetween val="midCat"/>
      </c:valAx>
      <c:valAx>
        <c:axId val="17039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9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name>Best Fit</c:nam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'b=2'!$C$28:$M$28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'b=2'!$C$29:$M$29</c:f>
              <c:numCache>
                <c:formatCode>General</c:formatCode>
                <c:ptCount val="11"/>
                <c:pt idx="0">
                  <c:v>20.5</c:v>
                </c:pt>
                <c:pt idx="1">
                  <c:v>23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29</c:v>
                </c:pt>
                <c:pt idx="6">
                  <c:v>33</c:v>
                </c:pt>
                <c:pt idx="7">
                  <c:v>35</c:v>
                </c:pt>
                <c:pt idx="8">
                  <c:v>35</c:v>
                </c:pt>
                <c:pt idx="9">
                  <c:v>40</c:v>
                </c:pt>
                <c:pt idx="10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E-244B-BF8A-4A88F3AF1802}"/>
            </c:ext>
          </c:extLst>
        </c:ser>
        <c:ser>
          <c:idx val="1"/>
          <c:order val="1"/>
          <c:tx>
            <c:v>Slope m = 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'b=2'!$C$28:$M$28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'b=2'!$C$31:$M$31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E-244B-BF8A-4A88F3AF1802}"/>
            </c:ext>
          </c:extLst>
        </c:ser>
        <c:ser>
          <c:idx val="2"/>
          <c:order val="2"/>
          <c:tx>
            <c:v>Slope m = 1.5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'b=2'!$C$28:$M$28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'b=2'!$C$33:$M$33</c:f>
              <c:numCache>
                <c:formatCode>General</c:formatCode>
                <c:ptCount val="11"/>
                <c:pt idx="0">
                  <c:v>17</c:v>
                </c:pt>
                <c:pt idx="1">
                  <c:v>18.5</c:v>
                </c:pt>
                <c:pt idx="2">
                  <c:v>20</c:v>
                </c:pt>
                <c:pt idx="3">
                  <c:v>21.5</c:v>
                </c:pt>
                <c:pt idx="4">
                  <c:v>23</c:v>
                </c:pt>
                <c:pt idx="5">
                  <c:v>24.5</c:v>
                </c:pt>
                <c:pt idx="6">
                  <c:v>26</c:v>
                </c:pt>
                <c:pt idx="7">
                  <c:v>27.5</c:v>
                </c:pt>
                <c:pt idx="8">
                  <c:v>29</c:v>
                </c:pt>
                <c:pt idx="9">
                  <c:v>30.5</c:v>
                </c:pt>
                <c:pt idx="1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7E-244B-BF8A-4A88F3AF1802}"/>
            </c:ext>
          </c:extLst>
        </c:ser>
        <c:ser>
          <c:idx val="3"/>
          <c:order val="3"/>
          <c:tx>
            <c:v>Slope m = 2.0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'b=2'!$C$28:$M$28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'b=2'!$C$35:$M$35</c:f>
              <c:numCache>
                <c:formatCode>General</c:formatCode>
                <c:ptCount val="11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7E-244B-BF8A-4A88F3AF1802}"/>
            </c:ext>
          </c:extLst>
        </c:ser>
        <c:ser>
          <c:idx val="4"/>
          <c:order val="4"/>
          <c:tx>
            <c:v>Slope m = 2.5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'b=2'!$C$28:$M$28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'b=2'!$C$37:$M$37</c:f>
              <c:numCache>
                <c:formatCode>General</c:formatCode>
                <c:ptCount val="11"/>
                <c:pt idx="0">
                  <c:v>27</c:v>
                </c:pt>
                <c:pt idx="1">
                  <c:v>29.5</c:v>
                </c:pt>
                <c:pt idx="2">
                  <c:v>32</c:v>
                </c:pt>
                <c:pt idx="3">
                  <c:v>34.5</c:v>
                </c:pt>
                <c:pt idx="4">
                  <c:v>37</c:v>
                </c:pt>
                <c:pt idx="5">
                  <c:v>39.5</c:v>
                </c:pt>
                <c:pt idx="6">
                  <c:v>42</c:v>
                </c:pt>
                <c:pt idx="7">
                  <c:v>44.5</c:v>
                </c:pt>
                <c:pt idx="8">
                  <c:v>47</c:v>
                </c:pt>
                <c:pt idx="9">
                  <c:v>49.5</c:v>
                </c:pt>
                <c:pt idx="10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7E-244B-BF8A-4A88F3AF1802}"/>
            </c:ext>
          </c:extLst>
        </c:ser>
        <c:ser>
          <c:idx val="5"/>
          <c:order val="5"/>
          <c:tx>
            <c:v>Slope m = 3.0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'b=2'!$C$28:$M$28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'b=2'!$C$39:$M$39</c:f>
              <c:numCache>
                <c:formatCode>General</c:formatCode>
                <c:ptCount val="11"/>
                <c:pt idx="0">
                  <c:v>32</c:v>
                </c:pt>
                <c:pt idx="1">
                  <c:v>35</c:v>
                </c:pt>
                <c:pt idx="2">
                  <c:v>38</c:v>
                </c:pt>
                <c:pt idx="3">
                  <c:v>41</c:v>
                </c:pt>
                <c:pt idx="4">
                  <c:v>44</c:v>
                </c:pt>
                <c:pt idx="5">
                  <c:v>47</c:v>
                </c:pt>
                <c:pt idx="6">
                  <c:v>50</c:v>
                </c:pt>
                <c:pt idx="7">
                  <c:v>53</c:v>
                </c:pt>
                <c:pt idx="8">
                  <c:v>56</c:v>
                </c:pt>
                <c:pt idx="9">
                  <c:v>59</c:v>
                </c:pt>
                <c:pt idx="1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7E-244B-BF8A-4A88F3AF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29279"/>
        <c:axId val="1704399951"/>
      </c:scatterChart>
      <c:valAx>
        <c:axId val="1704529279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X Axis Values</a:t>
                </a:r>
                <a:r>
                  <a:rPr lang="en-GB" baseline="0">
                    <a:solidFill>
                      <a:schemeClr val="bg1"/>
                    </a:solidFill>
                  </a:rPr>
                  <a:t> in the Dataset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12700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99951"/>
        <c:crosses val="autoZero"/>
        <c:crossBetween val="midCat"/>
        <c:majorUnit val="1"/>
        <c:minorUnit val="0.5"/>
      </c:valAx>
      <c:valAx>
        <c:axId val="17043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Y-Axis Values</a:t>
                </a:r>
              </a:p>
            </c:rich>
          </c:tx>
          <c:overlay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2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341993</xdr:colOff>
      <xdr:row>16</xdr:row>
      <xdr:rowOff>8164</xdr:rowOff>
    </xdr:from>
    <xdr:to>
      <xdr:col>6</xdr:col>
      <xdr:colOff>549523</xdr:colOff>
      <xdr:row>24</xdr:row>
      <xdr:rowOff>155745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DD7A8-F490-E242-A141-A525AA383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28122</xdr:colOff>
      <xdr:row>16</xdr:row>
      <xdr:rowOff>8164</xdr:rowOff>
    </xdr:from>
    <xdr:to>
      <xdr:col>9</xdr:col>
      <xdr:colOff>325121</xdr:colOff>
      <xdr:row>24</xdr:row>
      <xdr:rowOff>173208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415BEE-13CD-4446-A844-3E0D38F0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659493</xdr:colOff>
      <xdr:row>16</xdr:row>
      <xdr:rowOff>20864</xdr:rowOff>
    </xdr:from>
    <xdr:to>
      <xdr:col>12</xdr:col>
      <xdr:colOff>18143</xdr:colOff>
      <xdr:row>24</xdr:row>
      <xdr:rowOff>188686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91DAD1-845F-2C43-902A-BED0D45B1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463550</xdr:colOff>
      <xdr:row>15</xdr:row>
      <xdr:rowOff>133350</xdr:rowOff>
    </xdr:from>
    <xdr:to>
      <xdr:col>3</xdr:col>
      <xdr:colOff>431800</xdr:colOff>
      <xdr:row>24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97F3AB-DB58-9F4F-B15F-91BA72B7E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272142</xdr:colOff>
      <xdr:row>2</xdr:row>
      <xdr:rowOff>0</xdr:rowOff>
    </xdr:from>
    <xdr:to>
      <xdr:col>25</xdr:col>
      <xdr:colOff>0</xdr:colOff>
      <xdr:row>45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F059F8-2C3E-EE47-AD32-F8547A038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4A70-458F-9B40-A017-7D71D5A4F211}">
  <dimension ref="A3:O39"/>
  <sheetViews>
    <sheetView tabSelected="1" zoomScale="70" zoomScaleNormal="70" workbookViewId="0">
      <selection activeCell="O20" sqref="O20"/>
    </sheetView>
  </sheetViews>
  <sheetFormatPr baseColWidth="10" defaultRowHeight="16" x14ac:dyDescent="0.2"/>
  <cols>
    <col min="1" max="1" width="10.83203125" style="5"/>
    <col min="3" max="13" width="12.6640625" bestFit="1" customWidth="1"/>
    <col min="14" max="15" width="10.83203125" style="2"/>
  </cols>
  <sheetData>
    <row r="3" spans="1:15" x14ac:dyDescent="0.2">
      <c r="B3" s="11" t="s">
        <v>0</v>
      </c>
      <c r="C3" s="8">
        <v>10</v>
      </c>
      <c r="D3" s="8">
        <v>11</v>
      </c>
      <c r="E3" s="8">
        <v>12</v>
      </c>
      <c r="F3" s="8">
        <v>13</v>
      </c>
      <c r="G3" s="8">
        <v>14</v>
      </c>
      <c r="H3" s="8">
        <v>15</v>
      </c>
      <c r="I3" s="8">
        <v>16</v>
      </c>
      <c r="J3" s="8">
        <v>17</v>
      </c>
      <c r="K3" s="8">
        <v>18</v>
      </c>
      <c r="L3" s="8">
        <v>19</v>
      </c>
      <c r="M3" s="8">
        <v>20</v>
      </c>
    </row>
    <row r="4" spans="1:15" x14ac:dyDescent="0.2">
      <c r="B4" s="10" t="s">
        <v>1</v>
      </c>
      <c r="C4" s="9">
        <v>20.5</v>
      </c>
      <c r="D4" s="9">
        <v>23</v>
      </c>
      <c r="E4" s="9">
        <v>25</v>
      </c>
      <c r="F4" s="9">
        <v>25</v>
      </c>
      <c r="G4" s="9">
        <v>28</v>
      </c>
      <c r="H4" s="9">
        <v>29</v>
      </c>
      <c r="I4" s="9">
        <v>33</v>
      </c>
      <c r="J4" s="9">
        <v>35</v>
      </c>
      <c r="K4" s="9">
        <v>35</v>
      </c>
      <c r="L4" s="9">
        <v>40</v>
      </c>
      <c r="M4" s="9">
        <v>44</v>
      </c>
    </row>
    <row r="5" spans="1:15" x14ac:dyDescent="0.2">
      <c r="A5" s="16" t="s">
        <v>4</v>
      </c>
      <c r="B5" s="18" t="s">
        <v>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 t="s">
        <v>2</v>
      </c>
      <c r="O5" s="15" t="s">
        <v>3</v>
      </c>
    </row>
    <row r="6" spans="1:15" x14ac:dyDescent="0.2">
      <c r="A6" s="17">
        <v>1</v>
      </c>
      <c r="B6" s="19">
        <v>1</v>
      </c>
      <c r="C6" s="7">
        <f>ABS((($B6 * C3) + 2) - C4)</f>
        <v>8.5</v>
      </c>
      <c r="D6" s="7">
        <f t="shared" ref="D6:M6" si="0">ABS((($B6 * D3) + 2) - D4)</f>
        <v>10</v>
      </c>
      <c r="E6" s="7">
        <f t="shared" si="0"/>
        <v>11</v>
      </c>
      <c r="F6" s="7">
        <f t="shared" si="0"/>
        <v>10</v>
      </c>
      <c r="G6" s="7">
        <f t="shared" si="0"/>
        <v>12</v>
      </c>
      <c r="H6" s="7">
        <f t="shared" si="0"/>
        <v>12</v>
      </c>
      <c r="I6" s="7">
        <f t="shared" si="0"/>
        <v>15</v>
      </c>
      <c r="J6" s="7">
        <f t="shared" si="0"/>
        <v>16</v>
      </c>
      <c r="K6" s="7">
        <f t="shared" si="0"/>
        <v>15</v>
      </c>
      <c r="L6" s="7">
        <f t="shared" si="0"/>
        <v>19</v>
      </c>
      <c r="M6" s="7">
        <f t="shared" si="0"/>
        <v>22</v>
      </c>
      <c r="N6" s="12">
        <f>SUM(C6:M6)/11</f>
        <v>13.681818181818182</v>
      </c>
      <c r="O6" s="13">
        <f>(SUM(C6:M6)^2)/11</f>
        <v>2059.1136363636365</v>
      </c>
    </row>
    <row r="7" spans="1:15" x14ac:dyDescent="0.2">
      <c r="A7" s="17">
        <v>2</v>
      </c>
      <c r="B7" s="19">
        <v>1.25</v>
      </c>
      <c r="C7" s="7">
        <f>ABS((($B7 * C3) + 2) - C4)</f>
        <v>6</v>
      </c>
      <c r="D7" s="7">
        <f t="shared" ref="D7:M7" si="1">ABS((($B7 * D3) + 2) - D4)</f>
        <v>7.25</v>
      </c>
      <c r="E7" s="7">
        <f t="shared" si="1"/>
        <v>8</v>
      </c>
      <c r="F7" s="7">
        <f t="shared" si="1"/>
        <v>6.75</v>
      </c>
      <c r="G7" s="7">
        <f t="shared" si="1"/>
        <v>8.5</v>
      </c>
      <c r="H7" s="7">
        <f t="shared" si="1"/>
        <v>8.25</v>
      </c>
      <c r="I7" s="7">
        <f t="shared" si="1"/>
        <v>11</v>
      </c>
      <c r="J7" s="7">
        <f t="shared" si="1"/>
        <v>11.75</v>
      </c>
      <c r="K7" s="7">
        <f t="shared" si="1"/>
        <v>10.5</v>
      </c>
      <c r="L7" s="7">
        <f t="shared" si="1"/>
        <v>14.25</v>
      </c>
      <c r="M7" s="7">
        <f t="shared" si="1"/>
        <v>17</v>
      </c>
      <c r="N7" s="12">
        <f t="shared" ref="N7:N13" si="2">SUM(C7:M7)/11</f>
        <v>9.9318181818181817</v>
      </c>
      <c r="O7" s="13">
        <f t="shared" ref="O7:O13" si="3">(SUM(C7:M7)^2)/11</f>
        <v>1085.0511363636363</v>
      </c>
    </row>
    <row r="8" spans="1:15" x14ac:dyDescent="0.2">
      <c r="A8" s="17">
        <v>3</v>
      </c>
      <c r="B8" s="19">
        <v>1.5</v>
      </c>
      <c r="C8" s="7">
        <f>ABS((($B8 * C3) + 2) - C4)</f>
        <v>3.5</v>
      </c>
      <c r="D8" s="7">
        <f>ABS((($B8 * D3) + 2) - D4)</f>
        <v>4.5</v>
      </c>
      <c r="E8" s="7">
        <f>ABS((($B8 * E3) + 2) - E4)</f>
        <v>5</v>
      </c>
      <c r="F8" s="7">
        <f>ABS((($B8 * F3) + 2) - F4)</f>
        <v>3.5</v>
      </c>
      <c r="G8" s="7">
        <f>ABS((($B8 * G3) + 2) - G4)</f>
        <v>5</v>
      </c>
      <c r="H8" s="7">
        <f>ABS((($B8 * H3) + 2) - H4)</f>
        <v>4.5</v>
      </c>
      <c r="I8" s="7">
        <f>ABS((($B8 * I3) + 2) - I4)</f>
        <v>7</v>
      </c>
      <c r="J8" s="7">
        <f>ABS((($B8 * J3) + 2) - J4)</f>
        <v>7.5</v>
      </c>
      <c r="K8" s="7">
        <f>ABS((($B8 * K3) + 2) - K4)</f>
        <v>6</v>
      </c>
      <c r="L8" s="7">
        <f>ABS((($B8 * L3) + 2) - L4)</f>
        <v>9.5</v>
      </c>
      <c r="M8" s="7">
        <f>ABS((($B8 * M3) + 2) - M4)</f>
        <v>12</v>
      </c>
      <c r="N8" s="12">
        <f t="shared" si="2"/>
        <v>6.1818181818181817</v>
      </c>
      <c r="O8" s="13">
        <f t="shared" si="3"/>
        <v>420.36363636363637</v>
      </c>
    </row>
    <row r="9" spans="1:15" x14ac:dyDescent="0.2">
      <c r="A9" s="17">
        <v>4</v>
      </c>
      <c r="B9" s="19">
        <v>1.75</v>
      </c>
      <c r="C9" s="7">
        <f>ABS((($B9 * C3) + 2) - C4)</f>
        <v>1</v>
      </c>
      <c r="D9" s="7">
        <f>ABS((($B9 * D3) + 2) - D4)</f>
        <v>1.75</v>
      </c>
      <c r="E9" s="7">
        <f>ABS((($B9 * E3) + 2) - E4)</f>
        <v>2</v>
      </c>
      <c r="F9" s="7">
        <f>ABS((($B9 * F3) + 2) - F4)</f>
        <v>0.25</v>
      </c>
      <c r="G9" s="7">
        <f>ABS((($B9 * G3) + 2) - G4)</f>
        <v>1.5</v>
      </c>
      <c r="H9" s="7">
        <f>ABS((($B9 * H3) + 2) - H4)</f>
        <v>0.75</v>
      </c>
      <c r="I9" s="7">
        <f>ABS((($B9 * I3) + 2) - I4)</f>
        <v>3</v>
      </c>
      <c r="J9" s="7">
        <f>ABS((($B9 * J3) + 2) - J4)</f>
        <v>3.25</v>
      </c>
      <c r="K9" s="7">
        <f>ABS((($B9 * K3) + 2) - K4)</f>
        <v>1.5</v>
      </c>
      <c r="L9" s="7">
        <f>ABS((($B9 * L3) + 2) - L4)</f>
        <v>4.75</v>
      </c>
      <c r="M9" s="7">
        <f>ABS((($B9 * M3) + 2) - M4)</f>
        <v>7</v>
      </c>
      <c r="N9" s="12">
        <f t="shared" si="2"/>
        <v>2.4318181818181817</v>
      </c>
      <c r="O9" s="13">
        <f t="shared" si="3"/>
        <v>65.05113636363636</v>
      </c>
    </row>
    <row r="10" spans="1:15" x14ac:dyDescent="0.2">
      <c r="A10" s="17">
        <v>5</v>
      </c>
      <c r="B10" s="19">
        <v>2</v>
      </c>
      <c r="C10" s="7">
        <f>ABS((($B10 * C3) + 2) - C4)</f>
        <v>1.5</v>
      </c>
      <c r="D10" s="7">
        <f>ABS((($B10 * D3) + 2) - D4)</f>
        <v>1</v>
      </c>
      <c r="E10" s="7">
        <f>ABS((($B10 * E3) + 2) - E4)</f>
        <v>1</v>
      </c>
      <c r="F10" s="7">
        <f>ABS((($B10 * F3) + 2) - F4)</f>
        <v>3</v>
      </c>
      <c r="G10" s="7">
        <f>ABS((($B10 * G3) + 2) - G4)</f>
        <v>2</v>
      </c>
      <c r="H10" s="7">
        <f>ABS((($B10 * H3) + 2) - H4)</f>
        <v>3</v>
      </c>
      <c r="I10" s="7">
        <f>ABS((($B10 * I3) + 2) - I4)</f>
        <v>1</v>
      </c>
      <c r="J10" s="7">
        <f>ABS((($B10 * J3) + 2) - J4)</f>
        <v>1</v>
      </c>
      <c r="K10" s="7">
        <f>ABS((($B10 * K3) + 2) - K4)</f>
        <v>3</v>
      </c>
      <c r="L10" s="7">
        <f>ABS((($B10 * L3) + 2) - L4)</f>
        <v>0</v>
      </c>
      <c r="M10" s="7">
        <f>ABS((($B10 * M3) + 2) - M4)</f>
        <v>2</v>
      </c>
      <c r="N10" s="12">
        <f t="shared" si="2"/>
        <v>1.6818181818181819</v>
      </c>
      <c r="O10" s="13">
        <f t="shared" si="3"/>
        <v>31.113636363636363</v>
      </c>
    </row>
    <row r="11" spans="1:15" x14ac:dyDescent="0.2">
      <c r="A11" s="17">
        <v>6</v>
      </c>
      <c r="B11" s="19">
        <v>2.25</v>
      </c>
      <c r="C11" s="7">
        <f>ABS((($B11 * C3) + 2) - C4)</f>
        <v>4</v>
      </c>
      <c r="D11" s="7">
        <f>ABS((($B11 * D3) + 2) - D4)</f>
        <v>3.75</v>
      </c>
      <c r="E11" s="7">
        <f>ABS((($B11 * E3) + 2) - E4)</f>
        <v>4</v>
      </c>
      <c r="F11" s="7">
        <f>ABS((($B11 * F3) + 2) - F4)</f>
        <v>6.25</v>
      </c>
      <c r="G11" s="7">
        <f>ABS((($B11 * G3) + 2) - G4)</f>
        <v>5.5</v>
      </c>
      <c r="H11" s="7">
        <f>ABS((($B11 * H3) + 2) - H4)</f>
        <v>6.75</v>
      </c>
      <c r="I11" s="7">
        <f>ABS((($B11 * I3) + 2) - I4)</f>
        <v>5</v>
      </c>
      <c r="J11" s="7">
        <f>ABS((($B11 * J3) + 2) - J4)</f>
        <v>5.25</v>
      </c>
      <c r="K11" s="7">
        <f>ABS((($B11 * K3) + 2) - K4)</f>
        <v>7.5</v>
      </c>
      <c r="L11" s="7">
        <f>ABS((($B11 * L3) + 2) - L4)</f>
        <v>4.75</v>
      </c>
      <c r="M11" s="7">
        <f>ABS((($B11 * M3) + 2) - M4)</f>
        <v>3</v>
      </c>
      <c r="N11" s="12">
        <f t="shared" si="2"/>
        <v>5.0681818181818183</v>
      </c>
      <c r="O11" s="13">
        <f t="shared" si="3"/>
        <v>282.55113636363637</v>
      </c>
    </row>
    <row r="12" spans="1:15" x14ac:dyDescent="0.2">
      <c r="A12" s="17">
        <v>7</v>
      </c>
      <c r="B12" s="19">
        <v>2.5</v>
      </c>
      <c r="C12" s="7">
        <f>ABS((($B12 * C3) + 2) - C4)</f>
        <v>6.5</v>
      </c>
      <c r="D12" s="7">
        <f>ABS((($B12 * D3) + 2) - D4)</f>
        <v>6.5</v>
      </c>
      <c r="E12" s="7">
        <f>ABS((($B12 * E3) + 2) - E4)</f>
        <v>7</v>
      </c>
      <c r="F12" s="7">
        <f>ABS((($B12 * F3) + 2) - F4)</f>
        <v>9.5</v>
      </c>
      <c r="G12" s="7">
        <f>ABS((($B12 * G3) + 2) - G4)</f>
        <v>9</v>
      </c>
      <c r="H12" s="7">
        <f>ABS((($B12 * H3) + 2) - H4)</f>
        <v>10.5</v>
      </c>
      <c r="I12" s="7">
        <f>ABS((($B12 * I3) + 2) - I4)</f>
        <v>9</v>
      </c>
      <c r="J12" s="7">
        <f>ABS((($B12 * J3) + 2) - J4)</f>
        <v>9.5</v>
      </c>
      <c r="K12" s="7">
        <f>ABS((($B12 * K3) + 2) - K4)</f>
        <v>12</v>
      </c>
      <c r="L12" s="7">
        <f>ABS((($B12 * L3) + 2) - L4)</f>
        <v>9.5</v>
      </c>
      <c r="M12" s="7">
        <f>ABS((($B12 * M3) + 2) - M4)</f>
        <v>8</v>
      </c>
      <c r="N12" s="12">
        <f t="shared" si="2"/>
        <v>8.8181818181818183</v>
      </c>
      <c r="O12" s="13">
        <f t="shared" si="3"/>
        <v>855.36363636363637</v>
      </c>
    </row>
    <row r="13" spans="1:15" x14ac:dyDescent="0.2">
      <c r="A13" s="17">
        <v>8</v>
      </c>
      <c r="B13" s="19">
        <v>2.75</v>
      </c>
      <c r="C13" s="7">
        <f>ABS((($B13 * C3) + 2) - C4)</f>
        <v>9</v>
      </c>
      <c r="D13" s="7">
        <f>ABS((($B13 * D3) + 2) - D4)</f>
        <v>9.25</v>
      </c>
      <c r="E13" s="7">
        <f>ABS((($B13 * E3) + 2) - E4)</f>
        <v>10</v>
      </c>
      <c r="F13" s="7">
        <f>ABS((($B13 * F3) + 2) - F4)</f>
        <v>12.75</v>
      </c>
      <c r="G13" s="7">
        <f>ABS((($B13 * G3) + 2) - G4)</f>
        <v>12.5</v>
      </c>
      <c r="H13" s="7">
        <f>ABS((($B13 * H3) + 2) - H4)</f>
        <v>14.25</v>
      </c>
      <c r="I13" s="7">
        <f>ABS((($B13 * I3) + 2) - I4)</f>
        <v>13</v>
      </c>
      <c r="J13" s="7">
        <f>ABS((($B13 * J3) + 2) - J4)</f>
        <v>13.75</v>
      </c>
      <c r="K13" s="7">
        <f>ABS((($B13 * K3) + 2) - K4)</f>
        <v>16.5</v>
      </c>
      <c r="L13" s="7">
        <f>ABS((($B13 * L3) + 2) - L4)</f>
        <v>14.25</v>
      </c>
      <c r="M13" s="7">
        <f>ABS((($B13 * M3) + 2) - M4)</f>
        <v>13</v>
      </c>
      <c r="N13" s="12">
        <f t="shared" si="2"/>
        <v>12.568181818181818</v>
      </c>
      <c r="O13" s="13">
        <f t="shared" si="3"/>
        <v>1737.5511363636363</v>
      </c>
    </row>
    <row r="14" spans="1:15" x14ac:dyDescent="0.2">
      <c r="A14" s="17">
        <v>9</v>
      </c>
      <c r="B14" s="19">
        <v>3</v>
      </c>
      <c r="C14" s="7">
        <f>ABS((($B14 * C3) + 2) - C4)</f>
        <v>11.5</v>
      </c>
      <c r="D14" s="7">
        <f>ABS((($B14 * D3) + 2) - D4)</f>
        <v>12</v>
      </c>
      <c r="E14" s="7">
        <f>ABS((($B14 * E3) + 2) - E4)</f>
        <v>13</v>
      </c>
      <c r="F14" s="7">
        <f>ABS((($B14 * F3) + 2) - F4)</f>
        <v>16</v>
      </c>
      <c r="G14" s="7">
        <f>ABS((($B14 * G3) + 2) - G4)</f>
        <v>16</v>
      </c>
      <c r="H14" s="7">
        <f>ABS((($B14 * H3) + 2) - H4)</f>
        <v>18</v>
      </c>
      <c r="I14" s="7">
        <f>ABS((($B14 * I3) + 2) - I4)</f>
        <v>17</v>
      </c>
      <c r="J14" s="7">
        <f>ABS((($B14 * J3) + 2) - J4)</f>
        <v>18</v>
      </c>
      <c r="K14" s="7">
        <f>ABS((($B14 * K3) + 2) - K4)</f>
        <v>21</v>
      </c>
      <c r="L14" s="7">
        <f>ABS((($B14 * L3) + 2) - L4)</f>
        <v>19</v>
      </c>
      <c r="M14" s="7">
        <f>ABS((($B14 * M3) + 2) - M4)</f>
        <v>18</v>
      </c>
      <c r="N14" s="12">
        <f>SUM(C14:M14)/11</f>
        <v>16.318181818181817</v>
      </c>
      <c r="O14" s="13">
        <f>(SUM(C14:M14)^2)/11</f>
        <v>2929.1136363636365</v>
      </c>
    </row>
    <row r="15" spans="1:15" x14ac:dyDescent="0.2">
      <c r="M15" s="1"/>
    </row>
    <row r="16" spans="1:15" x14ac:dyDescent="0.2">
      <c r="M16" s="3"/>
      <c r="N16" s="4"/>
    </row>
    <row r="17" spans="1:15" x14ac:dyDescent="0.2">
      <c r="M17" s="3"/>
      <c r="N17" s="4"/>
    </row>
    <row r="18" spans="1:15" x14ac:dyDescent="0.2">
      <c r="M18" s="3"/>
      <c r="N18" s="4"/>
    </row>
    <row r="19" spans="1:15" x14ac:dyDescent="0.2">
      <c r="M19" s="3"/>
      <c r="N19" s="4"/>
    </row>
    <row r="28" spans="1:15" x14ac:dyDescent="0.2">
      <c r="B28" s="11" t="s">
        <v>0</v>
      </c>
      <c r="C28" s="8">
        <v>10</v>
      </c>
      <c r="D28" s="8">
        <v>11</v>
      </c>
      <c r="E28" s="8">
        <v>12</v>
      </c>
      <c r="F28" s="8">
        <v>13</v>
      </c>
      <c r="G28" s="8">
        <v>14</v>
      </c>
      <c r="H28" s="8">
        <v>15</v>
      </c>
      <c r="I28" s="8">
        <v>16</v>
      </c>
      <c r="J28" s="8">
        <v>17</v>
      </c>
      <c r="K28" s="8">
        <v>18</v>
      </c>
      <c r="L28" s="8">
        <v>19</v>
      </c>
      <c r="M28" s="8">
        <v>20</v>
      </c>
    </row>
    <row r="29" spans="1:15" x14ac:dyDescent="0.2">
      <c r="B29" s="10" t="s">
        <v>1</v>
      </c>
      <c r="C29" s="9">
        <v>20.5</v>
      </c>
      <c r="D29" s="9">
        <v>23</v>
      </c>
      <c r="E29" s="9">
        <v>25</v>
      </c>
      <c r="F29" s="9">
        <v>25</v>
      </c>
      <c r="G29" s="9">
        <v>28</v>
      </c>
      <c r="H29" s="9">
        <v>29</v>
      </c>
      <c r="I29" s="9">
        <v>33</v>
      </c>
      <c r="J29" s="9">
        <v>35</v>
      </c>
      <c r="K29" s="9">
        <v>35</v>
      </c>
      <c r="L29" s="9">
        <v>40</v>
      </c>
      <c r="M29" s="9">
        <v>44</v>
      </c>
    </row>
    <row r="30" spans="1:15" x14ac:dyDescent="0.2">
      <c r="A30" s="16" t="s">
        <v>4</v>
      </c>
      <c r="B30" s="18" t="s">
        <v>5</v>
      </c>
      <c r="N30" s="20"/>
      <c r="O30" s="20"/>
    </row>
    <row r="31" spans="1:15" x14ac:dyDescent="0.2">
      <c r="A31" s="17">
        <v>1</v>
      </c>
      <c r="B31" s="19">
        <v>1</v>
      </c>
      <c r="C31" s="6">
        <f>($B31 * C28) + 2</f>
        <v>12</v>
      </c>
      <c r="D31" s="6">
        <f t="shared" ref="D31:M31" si="4">($B31 * D28) + 2</f>
        <v>13</v>
      </c>
      <c r="E31" s="6">
        <f t="shared" si="4"/>
        <v>14</v>
      </c>
      <c r="F31" s="6">
        <f t="shared" si="4"/>
        <v>15</v>
      </c>
      <c r="G31" s="6">
        <f t="shared" si="4"/>
        <v>16</v>
      </c>
      <c r="H31" s="6">
        <f t="shared" si="4"/>
        <v>17</v>
      </c>
      <c r="I31" s="6">
        <f t="shared" si="4"/>
        <v>18</v>
      </c>
      <c r="J31" s="6">
        <f t="shared" si="4"/>
        <v>19</v>
      </c>
      <c r="K31" s="6">
        <f t="shared" si="4"/>
        <v>20</v>
      </c>
      <c r="L31" s="6">
        <f t="shared" si="4"/>
        <v>21</v>
      </c>
      <c r="M31" s="6">
        <f t="shared" si="4"/>
        <v>22</v>
      </c>
      <c r="N31" s="21"/>
      <c r="O31" s="21"/>
    </row>
    <row r="32" spans="1:15" x14ac:dyDescent="0.2">
      <c r="A32" s="17">
        <v>2</v>
      </c>
      <c r="B32" s="19">
        <v>1.25</v>
      </c>
      <c r="C32" s="6">
        <f>($B32 * C28) + 2</f>
        <v>14.5</v>
      </c>
      <c r="D32" s="6">
        <f t="shared" ref="D32:M32" si="5">($B32 * D28) + 2</f>
        <v>15.75</v>
      </c>
      <c r="E32" s="6">
        <f t="shared" si="5"/>
        <v>17</v>
      </c>
      <c r="F32" s="6">
        <f t="shared" si="5"/>
        <v>18.25</v>
      </c>
      <c r="G32" s="6">
        <f t="shared" si="5"/>
        <v>19.5</v>
      </c>
      <c r="H32" s="6">
        <f t="shared" si="5"/>
        <v>20.75</v>
      </c>
      <c r="I32" s="6">
        <f t="shared" si="5"/>
        <v>22</v>
      </c>
      <c r="J32" s="6">
        <f t="shared" si="5"/>
        <v>23.25</v>
      </c>
      <c r="K32" s="6">
        <f t="shared" si="5"/>
        <v>24.5</v>
      </c>
      <c r="L32" s="6">
        <f t="shared" si="5"/>
        <v>25.75</v>
      </c>
      <c r="M32" s="6">
        <f t="shared" si="5"/>
        <v>27</v>
      </c>
      <c r="N32" s="21"/>
      <c r="O32" s="21"/>
    </row>
    <row r="33" spans="1:15" x14ac:dyDescent="0.2">
      <c r="A33" s="17">
        <v>3</v>
      </c>
      <c r="B33" s="19">
        <v>1.5</v>
      </c>
      <c r="C33" s="6">
        <f>($B33 * C28) + 2</f>
        <v>17</v>
      </c>
      <c r="D33" s="6">
        <f t="shared" ref="D33:M33" si="6">($B33 * D28) + 2</f>
        <v>18.5</v>
      </c>
      <c r="E33" s="6">
        <f t="shared" si="6"/>
        <v>20</v>
      </c>
      <c r="F33" s="6">
        <f t="shared" si="6"/>
        <v>21.5</v>
      </c>
      <c r="G33" s="6">
        <f t="shared" si="6"/>
        <v>23</v>
      </c>
      <c r="H33" s="6">
        <f t="shared" si="6"/>
        <v>24.5</v>
      </c>
      <c r="I33" s="6">
        <f t="shared" si="6"/>
        <v>26</v>
      </c>
      <c r="J33" s="6">
        <f t="shared" si="6"/>
        <v>27.5</v>
      </c>
      <c r="K33" s="6">
        <f t="shared" si="6"/>
        <v>29</v>
      </c>
      <c r="L33" s="6">
        <f t="shared" si="6"/>
        <v>30.5</v>
      </c>
      <c r="M33" s="6">
        <f t="shared" si="6"/>
        <v>32</v>
      </c>
      <c r="N33" s="21"/>
      <c r="O33" s="21"/>
    </row>
    <row r="34" spans="1:15" x14ac:dyDescent="0.2">
      <c r="A34" s="17">
        <v>4</v>
      </c>
      <c r="B34" s="19">
        <v>1.75</v>
      </c>
      <c r="C34" s="6">
        <f>($B34 * C28) + 2</f>
        <v>19.5</v>
      </c>
      <c r="D34" s="6">
        <f t="shared" ref="D34:M34" si="7">($B34 * D28) + 2</f>
        <v>21.25</v>
      </c>
      <c r="E34" s="6">
        <f t="shared" si="7"/>
        <v>23</v>
      </c>
      <c r="F34" s="6">
        <f t="shared" si="7"/>
        <v>24.75</v>
      </c>
      <c r="G34" s="6">
        <f t="shared" si="7"/>
        <v>26.5</v>
      </c>
      <c r="H34" s="6">
        <f t="shared" si="7"/>
        <v>28.25</v>
      </c>
      <c r="I34" s="6">
        <f t="shared" si="7"/>
        <v>30</v>
      </c>
      <c r="J34" s="6">
        <f t="shared" si="7"/>
        <v>31.75</v>
      </c>
      <c r="K34" s="6">
        <f t="shared" si="7"/>
        <v>33.5</v>
      </c>
      <c r="L34" s="6">
        <f t="shared" si="7"/>
        <v>35.25</v>
      </c>
      <c r="M34" s="6">
        <f t="shared" si="7"/>
        <v>37</v>
      </c>
      <c r="N34" s="21"/>
      <c r="O34" s="21"/>
    </row>
    <row r="35" spans="1:15" x14ac:dyDescent="0.2">
      <c r="A35" s="17">
        <v>5</v>
      </c>
      <c r="B35" s="19">
        <v>2</v>
      </c>
      <c r="C35" s="6">
        <f>($B35 * C28) + 2</f>
        <v>22</v>
      </c>
      <c r="D35" s="6">
        <f t="shared" ref="D35:M35" si="8">($B35 * D28) + 2</f>
        <v>24</v>
      </c>
      <c r="E35" s="6">
        <f t="shared" si="8"/>
        <v>26</v>
      </c>
      <c r="F35" s="6">
        <f t="shared" si="8"/>
        <v>28</v>
      </c>
      <c r="G35" s="6">
        <f t="shared" si="8"/>
        <v>30</v>
      </c>
      <c r="H35" s="6">
        <f t="shared" si="8"/>
        <v>32</v>
      </c>
      <c r="I35" s="6">
        <f t="shared" si="8"/>
        <v>34</v>
      </c>
      <c r="J35" s="6">
        <f t="shared" si="8"/>
        <v>36</v>
      </c>
      <c r="K35" s="6">
        <f t="shared" si="8"/>
        <v>38</v>
      </c>
      <c r="L35" s="6">
        <f t="shared" si="8"/>
        <v>40</v>
      </c>
      <c r="M35" s="6">
        <f t="shared" si="8"/>
        <v>42</v>
      </c>
      <c r="N35" s="21"/>
      <c r="O35" s="21"/>
    </row>
    <row r="36" spans="1:15" x14ac:dyDescent="0.2">
      <c r="A36" s="17">
        <v>6</v>
      </c>
      <c r="B36" s="19">
        <v>2.25</v>
      </c>
      <c r="C36" s="6">
        <f>($B36 * C28) + 2</f>
        <v>24.5</v>
      </c>
      <c r="D36" s="6">
        <f t="shared" ref="D36:M36" si="9">($B36 * D28) + 2</f>
        <v>26.75</v>
      </c>
      <c r="E36" s="6">
        <f t="shared" si="9"/>
        <v>29</v>
      </c>
      <c r="F36" s="6">
        <f t="shared" si="9"/>
        <v>31.25</v>
      </c>
      <c r="G36" s="6">
        <f t="shared" si="9"/>
        <v>33.5</v>
      </c>
      <c r="H36" s="6">
        <f t="shared" si="9"/>
        <v>35.75</v>
      </c>
      <c r="I36" s="6">
        <f t="shared" si="9"/>
        <v>38</v>
      </c>
      <c r="J36" s="6">
        <f t="shared" si="9"/>
        <v>40.25</v>
      </c>
      <c r="K36" s="6">
        <f t="shared" si="9"/>
        <v>42.5</v>
      </c>
      <c r="L36" s="6">
        <f t="shared" si="9"/>
        <v>44.75</v>
      </c>
      <c r="M36" s="6">
        <f t="shared" si="9"/>
        <v>47</v>
      </c>
      <c r="N36" s="21"/>
      <c r="O36" s="21"/>
    </row>
    <row r="37" spans="1:15" x14ac:dyDescent="0.2">
      <c r="A37" s="17">
        <v>7</v>
      </c>
      <c r="B37" s="19">
        <v>2.5</v>
      </c>
      <c r="C37" s="6">
        <f>($B37 * C28) + 2</f>
        <v>27</v>
      </c>
      <c r="D37" s="6">
        <f t="shared" ref="D37:M37" si="10">($B37 * D28) + 2</f>
        <v>29.5</v>
      </c>
      <c r="E37" s="6">
        <f t="shared" si="10"/>
        <v>32</v>
      </c>
      <c r="F37" s="6">
        <f t="shared" si="10"/>
        <v>34.5</v>
      </c>
      <c r="G37" s="6">
        <f t="shared" si="10"/>
        <v>37</v>
      </c>
      <c r="H37" s="6">
        <f t="shared" si="10"/>
        <v>39.5</v>
      </c>
      <c r="I37" s="6">
        <f t="shared" si="10"/>
        <v>42</v>
      </c>
      <c r="J37" s="6">
        <f t="shared" si="10"/>
        <v>44.5</v>
      </c>
      <c r="K37" s="6">
        <f t="shared" si="10"/>
        <v>47</v>
      </c>
      <c r="L37" s="6">
        <f t="shared" si="10"/>
        <v>49.5</v>
      </c>
      <c r="M37" s="6">
        <f t="shared" si="10"/>
        <v>52</v>
      </c>
      <c r="N37" s="21"/>
      <c r="O37" s="21"/>
    </row>
    <row r="38" spans="1:15" x14ac:dyDescent="0.2">
      <c r="A38" s="17">
        <v>8</v>
      </c>
      <c r="B38" s="19">
        <v>2.75</v>
      </c>
      <c r="C38" s="6">
        <f>($B38 * C28) + 2</f>
        <v>29.5</v>
      </c>
      <c r="D38" s="6">
        <f t="shared" ref="D38:M38" si="11">($B38 * D28) + 2</f>
        <v>32.25</v>
      </c>
      <c r="E38" s="6">
        <f t="shared" si="11"/>
        <v>35</v>
      </c>
      <c r="F38" s="6">
        <f t="shared" si="11"/>
        <v>37.75</v>
      </c>
      <c r="G38" s="6">
        <f t="shared" si="11"/>
        <v>40.5</v>
      </c>
      <c r="H38" s="6">
        <f t="shared" si="11"/>
        <v>43.25</v>
      </c>
      <c r="I38" s="6">
        <f t="shared" si="11"/>
        <v>46</v>
      </c>
      <c r="J38" s="6">
        <f t="shared" si="11"/>
        <v>48.75</v>
      </c>
      <c r="K38" s="6">
        <f t="shared" si="11"/>
        <v>51.5</v>
      </c>
      <c r="L38" s="6">
        <f t="shared" si="11"/>
        <v>54.25</v>
      </c>
      <c r="M38" s="6">
        <f t="shared" si="11"/>
        <v>57</v>
      </c>
      <c r="N38" s="21"/>
      <c r="O38" s="21"/>
    </row>
    <row r="39" spans="1:15" x14ac:dyDescent="0.2">
      <c r="A39" s="17">
        <v>9</v>
      </c>
      <c r="B39" s="19">
        <v>3</v>
      </c>
      <c r="C39" s="6">
        <f>($B39 * C28) + 2</f>
        <v>32</v>
      </c>
      <c r="D39" s="6">
        <f t="shared" ref="D39:M39" si="12">($B39 * D28) + 2</f>
        <v>35</v>
      </c>
      <c r="E39" s="6">
        <f t="shared" si="12"/>
        <v>38</v>
      </c>
      <c r="F39" s="6">
        <f t="shared" si="12"/>
        <v>41</v>
      </c>
      <c r="G39" s="6">
        <f t="shared" si="12"/>
        <v>44</v>
      </c>
      <c r="H39" s="6">
        <f t="shared" si="12"/>
        <v>47</v>
      </c>
      <c r="I39" s="6">
        <f t="shared" si="12"/>
        <v>50</v>
      </c>
      <c r="J39" s="6">
        <f t="shared" si="12"/>
        <v>53</v>
      </c>
      <c r="K39" s="6">
        <f t="shared" si="12"/>
        <v>56</v>
      </c>
      <c r="L39" s="6">
        <f t="shared" si="12"/>
        <v>59</v>
      </c>
      <c r="M39" s="6">
        <f t="shared" si="12"/>
        <v>62</v>
      </c>
      <c r="N39" s="21"/>
      <c r="O39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2020-04-21T05:39:42Z</dcterms:created>
  <dcterms:modified xsi:type="dcterms:W3CDTF">2020-04-21T07:17:49Z</dcterms:modified>
</cp:coreProperties>
</file>