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Goat\Documents\Marketing\Collateral\gG Site\web\stuff\"/>
    </mc:Choice>
  </mc:AlternateContent>
  <xr:revisionPtr revIDLastSave="0" documentId="13_ncr:1_{867E0316-C371-4A7E-94D2-3E9ABC56C5F8}" xr6:coauthVersionLast="45" xr6:coauthVersionMax="45" xr10:uidLastSave="{00000000-0000-0000-0000-000000000000}"/>
  <bookViews>
    <workbookView xWindow="-108" yWindow="-108" windowWidth="23256" windowHeight="12600" xr2:uid="{995A78EE-CCAC-4509-862F-40F63C408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7" i="1" l="1"/>
  <c r="K58" i="1"/>
  <c r="K164" i="1"/>
  <c r="K194" i="1"/>
  <c r="K157" i="1"/>
  <c r="K124" i="1"/>
  <c r="K130" i="1"/>
  <c r="K34" i="1"/>
  <c r="K179" i="1"/>
  <c r="K186" i="1"/>
  <c r="K92" i="1"/>
  <c r="K238" i="1"/>
  <c r="K134" i="1"/>
  <c r="K83" i="1"/>
  <c r="K239" i="1"/>
  <c r="K12" i="1"/>
  <c r="K87" i="1"/>
  <c r="K240" i="1"/>
  <c r="K235" i="1"/>
  <c r="K206" i="1"/>
  <c r="K51" i="1"/>
  <c r="K234" i="1"/>
  <c r="K138" i="1"/>
  <c r="K16" i="1"/>
  <c r="K183" i="1"/>
  <c r="K145" i="1"/>
  <c r="K122" i="1"/>
  <c r="K25" i="1"/>
  <c r="K127" i="1"/>
  <c r="K232" i="1"/>
  <c r="K241" i="1"/>
  <c r="K101" i="1"/>
  <c r="K19" i="1"/>
  <c r="K129" i="1"/>
  <c r="K159" i="1"/>
  <c r="K112" i="1"/>
  <c r="K209" i="1"/>
  <c r="K201" i="1"/>
  <c r="K117" i="1"/>
  <c r="K118" i="1"/>
  <c r="K17" i="1"/>
  <c r="K67" i="1"/>
  <c r="K106" i="1"/>
  <c r="K123" i="1"/>
  <c r="K242" i="1"/>
  <c r="K36" i="1"/>
  <c r="K110" i="1"/>
  <c r="K149" i="1"/>
  <c r="K233" i="1"/>
  <c r="K175" i="1"/>
  <c r="K205" i="1"/>
  <c r="K226" i="1"/>
  <c r="K227" i="1"/>
  <c r="K228" i="1"/>
  <c r="K48" i="1"/>
  <c r="K243" i="1"/>
  <c r="K137" i="1"/>
  <c r="K244" i="1"/>
  <c r="K131" i="1"/>
  <c r="K2" i="1"/>
  <c r="K100" i="1"/>
  <c r="K208" i="1"/>
  <c r="K147" i="1"/>
  <c r="K171" i="1"/>
  <c r="K99" i="1"/>
  <c r="K39" i="1"/>
  <c r="K11" i="1"/>
  <c r="K24" i="1"/>
  <c r="K245" i="1"/>
  <c r="K196" i="1"/>
  <c r="K33" i="1"/>
  <c r="K40" i="1"/>
  <c r="K224" i="1"/>
  <c r="K76" i="1"/>
  <c r="K50" i="1"/>
  <c r="K27" i="1"/>
  <c r="K246" i="1"/>
  <c r="K187" i="1"/>
  <c r="K47" i="1"/>
  <c r="K154" i="1"/>
  <c r="K247" i="1"/>
  <c r="K91" i="1"/>
  <c r="K162" i="1"/>
  <c r="K126" i="1"/>
  <c r="K132" i="1"/>
  <c r="K182" i="1"/>
  <c r="K150" i="1"/>
  <c r="K199" i="1"/>
  <c r="K96" i="1"/>
  <c r="K109" i="1"/>
  <c r="K84" i="1"/>
  <c r="K128" i="1"/>
  <c r="K32" i="1"/>
  <c r="K169" i="1"/>
  <c r="K46" i="1"/>
  <c r="K172" i="1"/>
  <c r="K248" i="1"/>
  <c r="K78" i="1"/>
  <c r="K156" i="1"/>
  <c r="K249" i="1"/>
  <c r="K250" i="1"/>
  <c r="K133" i="1"/>
  <c r="K103" i="1"/>
  <c r="K217" i="1"/>
  <c r="K116" i="1"/>
  <c r="K203" i="1"/>
  <c r="K3" i="1"/>
  <c r="K151" i="1"/>
  <c r="K81" i="1"/>
  <c r="K120" i="1"/>
  <c r="K218" i="1"/>
  <c r="K55" i="1"/>
  <c r="K176" i="1"/>
  <c r="K15" i="1"/>
  <c r="K178" i="1"/>
  <c r="K57" i="1"/>
  <c r="K184" i="1"/>
  <c r="K188" i="1"/>
  <c r="K88" i="1"/>
  <c r="K9" i="1"/>
  <c r="K71" i="1"/>
  <c r="K102" i="1"/>
  <c r="K180" i="1"/>
  <c r="K68" i="1"/>
  <c r="K225" i="1"/>
  <c r="K191" i="1"/>
  <c r="K251" i="1"/>
  <c r="K135" i="1"/>
  <c r="K198" i="1"/>
  <c r="K252" i="1"/>
  <c r="K59" i="1"/>
  <c r="K111" i="1"/>
  <c r="K158" i="1"/>
  <c r="K192" i="1"/>
  <c r="K20" i="1"/>
  <c r="K61" i="1"/>
  <c r="K139" i="1"/>
  <c r="K85" i="1"/>
  <c r="K231" i="1"/>
  <c r="K74" i="1"/>
  <c r="K62" i="1"/>
  <c r="K65" i="1"/>
  <c r="K160" i="1"/>
  <c r="K177" i="1"/>
  <c r="K82" i="1"/>
  <c r="K86" i="1"/>
  <c r="K236" i="1"/>
  <c r="K4" i="1"/>
  <c r="K202" i="1"/>
  <c r="K211" i="1"/>
  <c r="K253" i="1"/>
  <c r="K213" i="1"/>
  <c r="K53" i="1"/>
  <c r="K254" i="1"/>
  <c r="K200" i="1"/>
  <c r="K255" i="1"/>
  <c r="K69" i="1"/>
  <c r="K23" i="1"/>
  <c r="K22" i="1"/>
  <c r="K79" i="1"/>
  <c r="K140" i="1"/>
  <c r="K108" i="1"/>
  <c r="K148" i="1"/>
  <c r="K256" i="1"/>
  <c r="K222" i="1"/>
  <c r="K223" i="1"/>
  <c r="K60" i="1"/>
  <c r="K143" i="1"/>
  <c r="K56" i="1"/>
  <c r="K141" i="1"/>
  <c r="K229" i="1"/>
  <c r="K170" i="1"/>
  <c r="K257" i="1"/>
  <c r="K166" i="1"/>
  <c r="K97" i="1"/>
  <c r="K258" i="1"/>
  <c r="K259" i="1"/>
  <c r="K93" i="1"/>
  <c r="K230" i="1"/>
  <c r="K155" i="1"/>
  <c r="K210" i="1"/>
  <c r="K260" i="1"/>
  <c r="K10" i="1"/>
  <c r="K190" i="1"/>
  <c r="K72" i="1"/>
  <c r="K89" i="1"/>
  <c r="K168" i="1"/>
  <c r="K173" i="1"/>
  <c r="K152" i="1"/>
  <c r="K5" i="1"/>
  <c r="K136" i="1"/>
  <c r="K261" i="1"/>
  <c r="K43" i="1"/>
  <c r="K153" i="1"/>
  <c r="K125" i="1"/>
  <c r="K197" i="1"/>
  <c r="K262" i="1"/>
  <c r="K13" i="1"/>
  <c r="K73" i="1"/>
  <c r="K263" i="1"/>
  <c r="K90" i="1"/>
  <c r="K38" i="1"/>
  <c r="K264" i="1"/>
  <c r="K42" i="1"/>
  <c r="K45" i="1"/>
  <c r="K44" i="1"/>
  <c r="K70" i="1"/>
  <c r="K265" i="1"/>
  <c r="K212" i="1"/>
  <c r="K195" i="1"/>
  <c r="K30" i="1"/>
  <c r="K266" i="1"/>
  <c r="K219" i="1"/>
  <c r="K63" i="1"/>
  <c r="K144" i="1"/>
  <c r="K41" i="1"/>
  <c r="K113" i="1"/>
  <c r="K18" i="1"/>
  <c r="K6" i="1"/>
  <c r="K31" i="1"/>
  <c r="K21" i="1"/>
  <c r="K104" i="1"/>
  <c r="K121" i="1"/>
  <c r="K29" i="1"/>
  <c r="K189" i="1"/>
  <c r="K167" i="1"/>
  <c r="K193" i="1"/>
  <c r="K142" i="1"/>
  <c r="K94" i="1"/>
  <c r="K174" i="1"/>
  <c r="K75" i="1"/>
  <c r="K119" i="1"/>
  <c r="K77" i="1"/>
  <c r="K35" i="1"/>
  <c r="K267" i="1"/>
  <c r="K181" i="1"/>
  <c r="K163" i="1"/>
  <c r="K237" i="1"/>
  <c r="K98" i="1"/>
  <c r="K49" i="1"/>
  <c r="K7" i="1"/>
  <c r="K215" i="1"/>
  <c r="K64" i="1"/>
  <c r="K80" i="1"/>
  <c r="K28" i="1"/>
  <c r="K220" i="1"/>
  <c r="K8" i="1"/>
  <c r="K26" i="1"/>
  <c r="K185" i="1"/>
  <c r="K95" i="1"/>
  <c r="K115" i="1"/>
  <c r="K221" i="1"/>
  <c r="K14" i="1"/>
  <c r="K161" i="1"/>
  <c r="K54" i="1"/>
  <c r="K66" i="1"/>
  <c r="K52" i="1"/>
  <c r="K204" i="1"/>
  <c r="K114" i="1"/>
  <c r="K207" i="1"/>
  <c r="K214" i="1"/>
  <c r="K216" i="1"/>
  <c r="K105" i="1"/>
  <c r="K146" i="1"/>
  <c r="K165" i="1"/>
  <c r="K37" i="1"/>
  <c r="I153" i="1"/>
  <c r="I246" i="1"/>
  <c r="I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tc={8B3CD9ED-2E09-414C-AECC-FBD4AE988461}</author>
    <author>greenGoat</author>
  </authors>
  <commentList>
    <comment ref="N53" authorId="0" shapeId="0" xr:uid="{8B3CD9ED-2E09-414C-AECC-FBD4AE9884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renovated.  building was likely much older ... not listed on Red Fin</t>
      </text>
    </comment>
    <comment ref="I153" authorId="1" shapeId="0" xr:uid="{CB5E4C86-E15E-4297-9C60-A067E8CFBA2E}">
      <text>
        <r>
          <rPr>
            <b/>
            <sz val="9"/>
            <color indexed="81"/>
            <rFont val="Tahoma"/>
            <family val="2"/>
          </rPr>
          <t>greenGoat:</t>
        </r>
        <r>
          <rPr>
            <sz val="9"/>
            <color indexed="81"/>
            <rFont val="Tahoma"/>
            <family val="2"/>
          </rPr>
          <t xml:space="preserve">
bldg mtrl and furniture were appraised separately</t>
        </r>
      </text>
    </comment>
  </commentList>
</comments>
</file>

<file path=xl/sharedStrings.xml><?xml version="1.0" encoding="utf-8"?>
<sst xmlns="http://schemas.openxmlformats.org/spreadsheetml/2006/main" count="1458" uniqueCount="678">
  <si>
    <t>proj code</t>
  </si>
  <si>
    <t>zip</t>
  </si>
  <si>
    <t>type</t>
  </si>
  <si>
    <t>Project year</t>
  </si>
  <si>
    <t>tons</t>
  </si>
  <si>
    <t>Square Feet</t>
  </si>
  <si>
    <t>previous home sale date</t>
  </si>
  <si>
    <t>sales price</t>
  </si>
  <si>
    <t>year built</t>
  </si>
  <si>
    <t>bed/bath</t>
  </si>
  <si>
    <t>notes</t>
  </si>
  <si>
    <t>rd26-15</t>
  </si>
  <si>
    <t>demo</t>
  </si>
  <si>
    <t>n/a</t>
  </si>
  <si>
    <t>rd05-10</t>
  </si>
  <si>
    <t>Rebuilt in 2010</t>
  </si>
  <si>
    <t>rk08-06</t>
  </si>
  <si>
    <t>kitch</t>
  </si>
  <si>
    <t>rgr65-17</t>
  </si>
  <si>
    <t>gut</t>
  </si>
  <si>
    <t>rg43-11</t>
  </si>
  <si>
    <t>rd08-13</t>
  </si>
  <si>
    <t>Rebuilt in 2014</t>
  </si>
  <si>
    <t>rkb01-19</t>
  </si>
  <si>
    <t>RR13-19</t>
  </si>
  <si>
    <t>small reno</t>
  </si>
  <si>
    <t>rk04-06</t>
  </si>
  <si>
    <t>Sold again in 2015</t>
  </si>
  <si>
    <t>rk02-15</t>
  </si>
  <si>
    <t>rkb34-19</t>
  </si>
  <si>
    <t>6/3.5</t>
  </si>
  <si>
    <t>rr1-16</t>
  </si>
  <si>
    <t>Rental</t>
  </si>
  <si>
    <t>rr18-18</t>
  </si>
  <si>
    <t>rd32-08</t>
  </si>
  <si>
    <t>Sold again in 2011 for 2,250,000</t>
  </si>
  <si>
    <t>rkb50-18</t>
  </si>
  <si>
    <t>rd24-16</t>
  </si>
  <si>
    <t>we can replicate excel</t>
  </si>
  <si>
    <t>rk12-07</t>
  </si>
  <si>
    <t>rs58-11</t>
  </si>
  <si>
    <t>rg54-17</t>
  </si>
  <si>
    <t>need excel file</t>
  </si>
  <si>
    <t>rd09-13</t>
  </si>
  <si>
    <t>rg37-13</t>
  </si>
  <si>
    <t>No data</t>
  </si>
  <si>
    <t>rd18-16</t>
  </si>
  <si>
    <t>rs65-12</t>
  </si>
  <si>
    <t>2.5mm (new const)</t>
  </si>
  <si>
    <t>Not found</t>
  </si>
  <si>
    <t>rd45-11</t>
  </si>
  <si>
    <t>Rebuilt in 2012</t>
  </si>
  <si>
    <t>rk06-07</t>
  </si>
  <si>
    <t>rd11-18</t>
  </si>
  <si>
    <t>flooring</t>
  </si>
  <si>
    <t>rd02-11</t>
  </si>
  <si>
    <t>rkb30-19</t>
  </si>
  <si>
    <t>rd58-18</t>
  </si>
  <si>
    <t>rg23-07</t>
  </si>
  <si>
    <t>rd05-14</t>
  </si>
  <si>
    <t>20 yrs ago</t>
  </si>
  <si>
    <t>?</t>
  </si>
  <si>
    <t>rr17-18</t>
  </si>
  <si>
    <t>rkb40-17</t>
  </si>
  <si>
    <t>rs25-09</t>
  </si>
  <si>
    <t>Rebuilt in 2009</t>
  </si>
  <si>
    <t>rd36-15</t>
  </si>
  <si>
    <t>rk16-07</t>
  </si>
  <si>
    <t>rd29-16</t>
  </si>
  <si>
    <t>rd39-17</t>
  </si>
  <si>
    <t>rkb34-16</t>
  </si>
  <si>
    <t>rd50-13</t>
  </si>
  <si>
    <t>rd12-14</t>
  </si>
  <si>
    <t>rkb02-18</t>
  </si>
  <si>
    <t>rd9-16</t>
  </si>
  <si>
    <t>All sales data conflicts</t>
  </si>
  <si>
    <t>rs29-09</t>
  </si>
  <si>
    <t>rg29-12</t>
  </si>
  <si>
    <t>rs20-14</t>
  </si>
  <si>
    <t>rgr51-19</t>
  </si>
  <si>
    <t>rg44-14</t>
  </si>
  <si>
    <t>rs36-12</t>
  </si>
  <si>
    <t>rd62-14</t>
  </si>
  <si>
    <t>1.3?</t>
  </si>
  <si>
    <t>rd8-16</t>
  </si>
  <si>
    <t>rr05-16</t>
  </si>
  <si>
    <t>Conflicting sales data: Sold Aug 1994 for 1,050,000</t>
  </si>
  <si>
    <t>rg08-12</t>
  </si>
  <si>
    <t>Conflicting sale price</t>
  </si>
  <si>
    <t>rd11-15</t>
  </si>
  <si>
    <t>Rebuilt in 2016</t>
  </si>
  <si>
    <t>rr6-16</t>
  </si>
  <si>
    <t>rd19-15</t>
  </si>
  <si>
    <t>rd03-17</t>
  </si>
  <si>
    <t>rgr25-18</t>
  </si>
  <si>
    <t>rs04-10</t>
  </si>
  <si>
    <t>rd57-15</t>
  </si>
  <si>
    <t>Conflicting sale data: Sold Mar 1987 for 485,000</t>
  </si>
  <si>
    <t>rkb10-15</t>
  </si>
  <si>
    <t>rd42-15</t>
  </si>
  <si>
    <t>Jane Neilson was the agent</t>
  </si>
  <si>
    <t>rk61-12</t>
  </si>
  <si>
    <t>rd09-12</t>
  </si>
  <si>
    <t>rs18-08</t>
  </si>
  <si>
    <t>rd33-12</t>
  </si>
  <si>
    <t>Rebuilt in 2013</t>
  </si>
  <si>
    <t>rd53-14</t>
  </si>
  <si>
    <t>rg07-06</t>
  </si>
  <si>
    <t>rd44-13</t>
  </si>
  <si>
    <t>rk18 - 07</t>
  </si>
  <si>
    <t>rd60-14</t>
  </si>
  <si>
    <t>rg01-11</t>
  </si>
  <si>
    <t>Conflicting SqFt</t>
  </si>
  <si>
    <t>rk41-13</t>
  </si>
  <si>
    <t>rg60-16</t>
  </si>
  <si>
    <t>1900, 1986</t>
  </si>
  <si>
    <t>2 + 2</t>
  </si>
  <si>
    <t>1.5 + 2</t>
  </si>
  <si>
    <t>Maybe split into two lines?</t>
  </si>
  <si>
    <t>rg28-15</t>
  </si>
  <si>
    <t>rk38-11</t>
  </si>
  <si>
    <t>rg23-11</t>
  </si>
  <si>
    <t>rk43-13</t>
  </si>
  <si>
    <t>rg06-14</t>
  </si>
  <si>
    <t>Conflicting sales date</t>
  </si>
  <si>
    <t>rs25-13</t>
  </si>
  <si>
    <t>rd43-16</t>
  </si>
  <si>
    <t>rg05-06</t>
  </si>
  <si>
    <t>rk47-11</t>
  </si>
  <si>
    <t>rkb54-18</t>
  </si>
  <si>
    <t>rd26-19</t>
  </si>
  <si>
    <t>rd39-12</t>
  </si>
  <si>
    <t>rr47-19</t>
  </si>
  <si>
    <t>rr14-16</t>
  </si>
  <si>
    <t>rr48-15</t>
  </si>
  <si>
    <t>rg20-19</t>
  </si>
  <si>
    <t>gut reno</t>
  </si>
  <si>
    <t>rg19-16</t>
  </si>
  <si>
    <t>says "final", but doesn't = appraisal</t>
  </si>
  <si>
    <t>rd42-19</t>
  </si>
  <si>
    <t>full demo</t>
  </si>
  <si>
    <t>rkb67-14</t>
  </si>
  <si>
    <t>rs07-12</t>
  </si>
  <si>
    <t>rd03-10</t>
  </si>
  <si>
    <t>Rebult in 2010</t>
  </si>
  <si>
    <t>rg02-07</t>
  </si>
  <si>
    <t>rr69-17</t>
  </si>
  <si>
    <t>rr27-19</t>
  </si>
  <si>
    <t>rg37-09</t>
  </si>
  <si>
    <t>rk07-11</t>
  </si>
  <si>
    <t>rg29-13</t>
  </si>
  <si>
    <t>rd01-13</t>
  </si>
  <si>
    <t>rg29-11</t>
  </si>
  <si>
    <t>rg27-10</t>
  </si>
  <si>
    <t>rd08-08</t>
  </si>
  <si>
    <t>--</t>
  </si>
  <si>
    <t>rd18-13</t>
  </si>
  <si>
    <t>rd12-13</t>
  </si>
  <si>
    <t>rr06-19</t>
  </si>
  <si>
    <t>rd39-15</t>
  </si>
  <si>
    <t>rd11-10</t>
  </si>
  <si>
    <t>rr17-19</t>
  </si>
  <si>
    <t>rg14-13</t>
  </si>
  <si>
    <t>rd51-17</t>
  </si>
  <si>
    <t>Sales date?</t>
  </si>
  <si>
    <t>rs10-12</t>
  </si>
  <si>
    <t>rd02-13</t>
  </si>
  <si>
    <t>rg47-16</t>
  </si>
  <si>
    <t>rk46-13</t>
  </si>
  <si>
    <t>B/b count after 2014 remodel</t>
  </si>
  <si>
    <t>rs07-13</t>
  </si>
  <si>
    <t>rkb50-15</t>
  </si>
  <si>
    <t>(maybe 3 baths)</t>
  </si>
  <si>
    <t>rd09-15</t>
  </si>
  <si>
    <t>rd49-19</t>
  </si>
  <si>
    <t>rkb32-14</t>
  </si>
  <si>
    <t>rgr39-16</t>
  </si>
  <si>
    <t>rk01-05</t>
  </si>
  <si>
    <t>rd21-15</t>
  </si>
  <si>
    <t>rg46-11</t>
  </si>
  <si>
    <t>rs42-12</t>
  </si>
  <si>
    <t>rkb30-16</t>
  </si>
  <si>
    <t>rs01-04</t>
  </si>
  <si>
    <t>rgr43-19</t>
  </si>
  <si>
    <t>rg19-08</t>
  </si>
  <si>
    <t>rk14-08</t>
  </si>
  <si>
    <t>rk10-07</t>
  </si>
  <si>
    <t>rd29-09</t>
  </si>
  <si>
    <t>Rebuilt in 2011</t>
  </si>
  <si>
    <t>rd17-09</t>
  </si>
  <si>
    <t>rk09-11</t>
  </si>
  <si>
    <t>rd26-12</t>
  </si>
  <si>
    <t>rd21-14</t>
  </si>
  <si>
    <t>rs53-11</t>
  </si>
  <si>
    <t>rd07-15</t>
  </si>
  <si>
    <t>Demolished</t>
  </si>
  <si>
    <t>rd15-18</t>
  </si>
  <si>
    <t>rd56-14</t>
  </si>
  <si>
    <t>rg12-10</t>
  </si>
  <si>
    <t>rs04-07</t>
  </si>
  <si>
    <t>rd4-17</t>
  </si>
  <si>
    <t>rd30-12</t>
  </si>
  <si>
    <t>rd02-10</t>
  </si>
  <si>
    <t>rd41-17</t>
  </si>
  <si>
    <t>rkb24-19</t>
  </si>
  <si>
    <t>rd42-16</t>
  </si>
  <si>
    <t>Rebuilt in 2017</t>
  </si>
  <si>
    <t>rd21-11</t>
  </si>
  <si>
    <t>rg22-10</t>
  </si>
  <si>
    <t>rd27-08</t>
  </si>
  <si>
    <t>rs05-07</t>
  </si>
  <si>
    <t>rs17-08</t>
  </si>
  <si>
    <t>rkb25-16</t>
  </si>
  <si>
    <t>rd31-16</t>
  </si>
  <si>
    <t>rd14-12</t>
  </si>
  <si>
    <t>rkb18-19</t>
  </si>
  <si>
    <t>rg38-13</t>
  </si>
  <si>
    <t>rs48-11</t>
  </si>
  <si>
    <t>rd46-19</t>
  </si>
  <si>
    <t>zillow est on 11/14/19</t>
  </si>
  <si>
    <t>rk15-12</t>
  </si>
  <si>
    <t>rd64-12</t>
  </si>
  <si>
    <t>rkb25-19</t>
  </si>
  <si>
    <t>rd38-12</t>
  </si>
  <si>
    <t>rd63-12</t>
  </si>
  <si>
    <t>rg01-18</t>
  </si>
  <si>
    <t>rg24-10</t>
  </si>
  <si>
    <t>rd05-18</t>
  </si>
  <si>
    <t>rd37-16</t>
  </si>
  <si>
    <t>rd67-16</t>
  </si>
  <si>
    <t>rd34-18</t>
  </si>
  <si>
    <t>seems to have been built with reclaimed materials</t>
  </si>
  <si>
    <t>rg31-11</t>
  </si>
  <si>
    <t>rkb34-14</t>
  </si>
  <si>
    <t>rk35-08</t>
  </si>
  <si>
    <t>rgr44-18</t>
  </si>
  <si>
    <t>rr29-15</t>
  </si>
  <si>
    <t>RD02-15</t>
  </si>
  <si>
    <t>Sold again in 2016 for 2,350,000</t>
  </si>
  <si>
    <t>RD03-15</t>
  </si>
  <si>
    <t>rkb03-18</t>
  </si>
  <si>
    <t>rd38-10</t>
  </si>
  <si>
    <t>rg16-14</t>
  </si>
  <si>
    <t>rd09-06</t>
  </si>
  <si>
    <t>rg06-06</t>
  </si>
  <si>
    <t>sold in 2012</t>
  </si>
  <si>
    <t>rd5-14</t>
  </si>
  <si>
    <t>Rebuilt 2015</t>
  </si>
  <si>
    <t>rk18-07</t>
  </si>
  <si>
    <t>rd37-17</t>
  </si>
  <si>
    <t>rgr23-14</t>
  </si>
  <si>
    <t>rr34-17</t>
  </si>
  <si>
    <t>rk32-11</t>
  </si>
  <si>
    <t>rkb5-17</t>
  </si>
  <si>
    <t>rd46-14</t>
  </si>
  <si>
    <t>rk17-10</t>
  </si>
  <si>
    <t>rd15-16</t>
  </si>
  <si>
    <t>rg05-07</t>
  </si>
  <si>
    <t>rd7-17</t>
  </si>
  <si>
    <t>rk15-08</t>
  </si>
  <si>
    <t>RD51-15</t>
  </si>
  <si>
    <t>rd06-18</t>
  </si>
  <si>
    <t>Kitch</t>
  </si>
  <si>
    <t>rk18-10</t>
  </si>
  <si>
    <t>rd54-19</t>
  </si>
  <si>
    <t>rgr55-18</t>
  </si>
  <si>
    <t>remodeled 2011</t>
  </si>
  <si>
    <t>rd33-13</t>
  </si>
  <si>
    <t>rg09-19</t>
  </si>
  <si>
    <t>rgr18-17</t>
  </si>
  <si>
    <t>not final</t>
  </si>
  <si>
    <t>rr20-18</t>
  </si>
  <si>
    <t>rd05-13</t>
  </si>
  <si>
    <t>rd01-12</t>
  </si>
  <si>
    <t>rs34-08</t>
  </si>
  <si>
    <t>rr41-19</t>
  </si>
  <si>
    <t>rk21-08</t>
  </si>
  <si>
    <t>rk24-08</t>
  </si>
  <si>
    <t>rd34-09</t>
  </si>
  <si>
    <t>rd14-10</t>
  </si>
  <si>
    <t>rg13-06</t>
  </si>
  <si>
    <t>sold in 2009</t>
  </si>
  <si>
    <t>rk21-13</t>
  </si>
  <si>
    <t>rg02-05</t>
  </si>
  <si>
    <t>Sold again in 2016</t>
  </si>
  <si>
    <t>rr3-16</t>
  </si>
  <si>
    <t>rkb06-15</t>
  </si>
  <si>
    <t>rd34-11</t>
  </si>
  <si>
    <t>Rebuilt 2013</t>
  </si>
  <si>
    <t>rs25-08</t>
  </si>
  <si>
    <t>Sold for $1 in 2009</t>
  </si>
  <si>
    <t>rg14-11</t>
  </si>
  <si>
    <t>rd2-17</t>
  </si>
  <si>
    <t>rk39-09</t>
  </si>
  <si>
    <t>rr19-19</t>
  </si>
  <si>
    <t>rkb35-14</t>
  </si>
  <si>
    <t>rd01-04</t>
  </si>
  <si>
    <t>rd46-17</t>
  </si>
  <si>
    <t>rr47-18</t>
  </si>
  <si>
    <t>rd02-12</t>
  </si>
  <si>
    <t>rs24-14</t>
  </si>
  <si>
    <t>see above</t>
  </si>
  <si>
    <t>2nd Time for GG</t>
  </si>
  <si>
    <t>rd57-11</t>
  </si>
  <si>
    <t>Rebuilt 2014</t>
  </si>
  <si>
    <t>rg29-09</t>
  </si>
  <si>
    <t>rk12-06</t>
  </si>
  <si>
    <t>sale pending</t>
  </si>
  <si>
    <t>rd22-11</t>
  </si>
  <si>
    <t>rk21-12</t>
  </si>
  <si>
    <t>rr19-18</t>
  </si>
  <si>
    <t>rkb15-19</t>
  </si>
  <si>
    <t>rd05-15</t>
  </si>
  <si>
    <t>rk23-12</t>
  </si>
  <si>
    <t>Says last sold in November 2010 for $1</t>
  </si>
  <si>
    <t>rr40-18</t>
  </si>
  <si>
    <t>rg05-11</t>
  </si>
  <si>
    <t>rd03-12</t>
  </si>
  <si>
    <t>rd1-17</t>
  </si>
  <si>
    <t>rg34-12</t>
  </si>
  <si>
    <t>rkb36-14</t>
  </si>
  <si>
    <t>rd03-11</t>
  </si>
  <si>
    <t>rkb21-19</t>
  </si>
  <si>
    <t>rs08-07</t>
  </si>
  <si>
    <t>rg11-06</t>
  </si>
  <si>
    <t>sold in 2014</t>
  </si>
  <si>
    <t>rk15-07</t>
  </si>
  <si>
    <t>rs26-14</t>
  </si>
  <si>
    <t>wasn't, ever!</t>
  </si>
  <si>
    <t>rd63-14</t>
  </si>
  <si>
    <t>rd25-15</t>
  </si>
  <si>
    <t>rg25-12</t>
  </si>
  <si>
    <t>rkb23-16</t>
  </si>
  <si>
    <t>rd39-14</t>
  </si>
  <si>
    <t>rr13-18</t>
  </si>
  <si>
    <t>Appr'd Val</t>
  </si>
  <si>
    <t>Val / s.f.</t>
  </si>
  <si>
    <t>Street</t>
  </si>
  <si>
    <t>City</t>
  </si>
  <si>
    <t>State</t>
  </si>
  <si>
    <t>70 Hiawatha Rd</t>
  </si>
  <si>
    <t>Waltham</t>
  </si>
  <si>
    <t>MA</t>
  </si>
  <si>
    <t>109 oak rd</t>
  </si>
  <si>
    <t>Concord</t>
  </si>
  <si>
    <t>80 audubon rd</t>
  </si>
  <si>
    <t>Wellesley</t>
  </si>
  <si>
    <t>8 Stevens Cl</t>
  </si>
  <si>
    <t>Westwood</t>
  </si>
  <si>
    <t>346 congress, PH1 &amp; PH2</t>
  </si>
  <si>
    <t>Boston</t>
  </si>
  <si>
    <t>329 Fox Hill St</t>
  </si>
  <si>
    <t>161 Highland Ave</t>
  </si>
  <si>
    <t>Newton</t>
  </si>
  <si>
    <t>85 Nobscot Rd</t>
  </si>
  <si>
    <t>Weston</t>
  </si>
  <si>
    <t>24 Granite</t>
  </si>
  <si>
    <t>Hopkinton</t>
  </si>
  <si>
    <t>23 Colgate Rd</t>
  </si>
  <si>
    <t>58 Garfield St</t>
  </si>
  <si>
    <t>Cambridge</t>
  </si>
  <si>
    <t>283 Commonwealth Ave</t>
  </si>
  <si>
    <t>59 Benvenue St</t>
  </si>
  <si>
    <t>17 Traill St</t>
  </si>
  <si>
    <t>241 Perkins St UNIT A601</t>
  </si>
  <si>
    <t>Jamaica Plain</t>
  </si>
  <si>
    <t>Boston, MA 02130</t>
  </si>
  <si>
    <t>33 Emerson</t>
  </si>
  <si>
    <t>24 Dean Rd</t>
  </si>
  <si>
    <t>70 Craigie St</t>
  </si>
  <si>
    <t>Somerville</t>
  </si>
  <si>
    <t>112 Woodland Rd</t>
  </si>
  <si>
    <t>Brookline</t>
  </si>
  <si>
    <t>975 Memorial Dr</t>
  </si>
  <si>
    <t>175 Huron Ave</t>
  </si>
  <si>
    <t>183 Newton St</t>
  </si>
  <si>
    <t>175 Simon Willard Rd</t>
  </si>
  <si>
    <t>124 Day St</t>
  </si>
  <si>
    <t>Newton (Auburndale)</t>
  </si>
  <si>
    <t>21 Carisbrook Rd</t>
  </si>
  <si>
    <t>2 Woodchester Rd</t>
  </si>
  <si>
    <t>20 Evelyn Ave</t>
  </si>
  <si>
    <t>Waban</t>
  </si>
  <si>
    <t>99 Great Oak Rd</t>
  </si>
  <si>
    <t>Orleans</t>
  </si>
  <si>
    <t>30 Colbert Rd</t>
  </si>
  <si>
    <t>132 Fortunes Rock Rd</t>
  </si>
  <si>
    <t>Biddeford</t>
  </si>
  <si>
    <t>ME</t>
  </si>
  <si>
    <t>199 W. Springfield St.</t>
  </si>
  <si>
    <t>101 fair oaks park</t>
  </si>
  <si>
    <t>needham</t>
  </si>
  <si>
    <t>76 stoney brook rd</t>
  </si>
  <si>
    <t>Westford</t>
  </si>
  <si>
    <t>24 Sylvan Lane</t>
  </si>
  <si>
    <t>49 Temple St</t>
  </si>
  <si>
    <t>Newton (West Newton)</t>
  </si>
  <si>
    <t>48 Black Oak Rd</t>
  </si>
  <si>
    <t>214 Heath St</t>
  </si>
  <si>
    <t>95 Beacon St</t>
  </si>
  <si>
    <t>30 sawyer rd</t>
  </si>
  <si>
    <t>wellesley</t>
  </si>
  <si>
    <t>16 Palma Terrace</t>
  </si>
  <si>
    <t>East Hampton</t>
  </si>
  <si>
    <t>NY</t>
  </si>
  <si>
    <t>10 Kilgore Ave</t>
  </si>
  <si>
    <t>Medford</t>
  </si>
  <si>
    <t>12 Prides Path</t>
  </si>
  <si>
    <t>72 Penniman Pl</t>
  </si>
  <si>
    <t>102 fair oaks park</t>
  </si>
  <si>
    <t>102 fair oaks Park</t>
  </si>
  <si>
    <t>1228 Drift Rd</t>
  </si>
  <si>
    <t>Westport</t>
  </si>
  <si>
    <t>37 Livermore Rd</t>
  </si>
  <si>
    <t>22 Colgate Rd</t>
  </si>
  <si>
    <t>64 Farm St.</t>
  </si>
  <si>
    <t>Dover</t>
  </si>
  <si>
    <t>39 Farm St</t>
  </si>
  <si>
    <t>479 Wianno Dr.</t>
  </si>
  <si>
    <t>Osterville</t>
  </si>
  <si>
    <t>3 Louisburg Square</t>
  </si>
  <si>
    <t>1134 Canton Ave</t>
  </si>
  <si>
    <t>Milton</t>
  </si>
  <si>
    <t>1150 Canton Ave</t>
  </si>
  <si>
    <t>292 Musketaquid Rd</t>
  </si>
  <si>
    <t>33 Mounce Farm Way</t>
  </si>
  <si>
    <t>Marshfield</t>
  </si>
  <si>
    <t>11 Aspinet Dr.</t>
  </si>
  <si>
    <t>12 wildwood circle</t>
  </si>
  <si>
    <t>530 Dudley Rd</t>
  </si>
  <si>
    <t>70 Heath St</t>
  </si>
  <si>
    <t>Chestnut Hill</t>
  </si>
  <si>
    <t>25 Woodchester Rd</t>
  </si>
  <si>
    <t>12 Greenwood</t>
  </si>
  <si>
    <t>24 sturbridge rd</t>
  </si>
  <si>
    <t>19 mayo ave</t>
  </si>
  <si>
    <t>106 Ransom Rd</t>
  </si>
  <si>
    <t>Cape (Falmouth)</t>
  </si>
  <si>
    <t>4 Lake St</t>
  </si>
  <si>
    <t>Lexington</t>
  </si>
  <si>
    <t>37 Commonwealth Ave</t>
  </si>
  <si>
    <t>66 ridge Hill Rd</t>
  </si>
  <si>
    <t>8 Judson Rd.</t>
  </si>
  <si>
    <t>Andover</t>
  </si>
  <si>
    <t>11 Winthrop Pl</t>
  </si>
  <si>
    <t>150 beacon st</t>
  </si>
  <si>
    <t>49 Wolcott Rd</t>
  </si>
  <si>
    <t>390 Comm Ave (unit 308)</t>
  </si>
  <si>
    <t>390 Comm Ave (unit 309)</t>
  </si>
  <si>
    <t>390 Comm Ave</t>
  </si>
  <si>
    <t>55 Gunning Pt Road</t>
  </si>
  <si>
    <t>Falmouth</t>
  </si>
  <si>
    <t>7-9 Granville #3</t>
  </si>
  <si>
    <t>146 W. Newton St</t>
  </si>
  <si>
    <t>16 Durham St</t>
  </si>
  <si>
    <t>20 W Orchard Rd</t>
  </si>
  <si>
    <t>Marblehead</t>
  </si>
  <si>
    <t>25 old orchard rd</t>
  </si>
  <si>
    <t>Newton (chestnut hill)</t>
  </si>
  <si>
    <t>34 Brenton Rd</t>
  </si>
  <si>
    <t>16 Merrill Rd.</t>
  </si>
  <si>
    <t>684 River Road</t>
  </si>
  <si>
    <t>353  Elm St</t>
  </si>
  <si>
    <t>120 Edmunds Rd</t>
  </si>
  <si>
    <t>111 Summer St</t>
  </si>
  <si>
    <t>37 Barrett St</t>
  </si>
  <si>
    <t>Needham</t>
  </si>
  <si>
    <t>24 Wauwinet</t>
  </si>
  <si>
    <t>31 Leighton Rd,</t>
  </si>
  <si>
    <t>ma</t>
  </si>
  <si>
    <t>10 Ware St</t>
  </si>
  <si>
    <t>65 East India Row</t>
  </si>
  <si>
    <t>168 Bristol Rd</t>
  </si>
  <si>
    <t>280 Great Meadows Road</t>
  </si>
  <si>
    <t>149 bristol Rd</t>
  </si>
  <si>
    <t>86 Prince Street</t>
  </si>
  <si>
    <t>14 Craigie St.</t>
  </si>
  <si>
    <t>53 Wedgewood Dr.</t>
  </si>
  <si>
    <t>N.Easton</t>
  </si>
  <si>
    <t>49 nobscot rd</t>
  </si>
  <si>
    <t>23 harris st</t>
  </si>
  <si>
    <t>37 Fayerweather St.</t>
  </si>
  <si>
    <t>63 WestcCliff Rd</t>
  </si>
  <si>
    <t>47 Lawrence rd</t>
  </si>
  <si>
    <t>80 wachusett rd</t>
  </si>
  <si>
    <t>Cape (Hyannis)</t>
  </si>
  <si>
    <t>191 musterfield rd</t>
  </si>
  <si>
    <t>101 Charles St.</t>
  </si>
  <si>
    <t>Cape (Brewster)</t>
  </si>
  <si>
    <t>172 chestnut hill rd</t>
  </si>
  <si>
    <t>22 Craigie St</t>
  </si>
  <si>
    <t>5 Carver Rd</t>
  </si>
  <si>
    <t>26 Peirce Rd</t>
  </si>
  <si>
    <t>21 Utica Rd</t>
  </si>
  <si>
    <t>Needham Heights</t>
  </si>
  <si>
    <t>180 Beacon St, 15G</t>
  </si>
  <si>
    <t>438 Scraggy Neck Rd</t>
  </si>
  <si>
    <t>Cataumet</t>
  </si>
  <si>
    <t>206 buckminster Rd</t>
  </si>
  <si>
    <t>143 Inwood Ln</t>
  </si>
  <si>
    <t>Cape (Centerville)</t>
  </si>
  <si>
    <t>79 Florence St, #302</t>
  </si>
  <si>
    <t>9 exeter st</t>
  </si>
  <si>
    <t>boston</t>
  </si>
  <si>
    <t>8 Grant Ave</t>
  </si>
  <si>
    <t>15 Wedgwood Rd</t>
  </si>
  <si>
    <t>20 Young Rd</t>
  </si>
  <si>
    <t>39 Cross St</t>
  </si>
  <si>
    <t>78 Beacon St</t>
  </si>
  <si>
    <t>102 Appleton St</t>
  </si>
  <si>
    <t>61 Eisenhower Circle</t>
  </si>
  <si>
    <t>280 Estabrook Rd</t>
  </si>
  <si>
    <t>161 Comm Ave</t>
  </si>
  <si>
    <t>209 Ridgeway Rd</t>
  </si>
  <si>
    <t>18 Oak Ave</t>
  </si>
  <si>
    <t>Belmont</t>
  </si>
  <si>
    <t>145 Bridle Trail</t>
  </si>
  <si>
    <t>62 Prince St</t>
  </si>
  <si>
    <t>94 Day St</t>
  </si>
  <si>
    <t>300 Lake Ave</t>
  </si>
  <si>
    <t>25 perry ln</t>
  </si>
  <si>
    <t>69 Silver Hill Rd</t>
  </si>
  <si>
    <t>Lincoln</t>
  </si>
  <si>
    <t>75 Doublet Hill Rd</t>
  </si>
  <si>
    <t>63 Quonset Rd</t>
  </si>
  <si>
    <t>2 Sedge Rd</t>
  </si>
  <si>
    <t>87 Beverly</t>
  </si>
  <si>
    <t>34 Wachusett Rd</t>
  </si>
  <si>
    <t>30 Wachusett Rd</t>
  </si>
  <si>
    <t>70 Bay Colony Rd</t>
  </si>
  <si>
    <t>130 Day St</t>
  </si>
  <si>
    <t>12 Hemlock Rd</t>
  </si>
  <si>
    <t>215 Valentine st</t>
  </si>
  <si>
    <t>47 Sargent Rd</t>
  </si>
  <si>
    <t>90 Kearsarge Ave</t>
  </si>
  <si>
    <t>W. Hyannisport</t>
  </si>
  <si>
    <t>31 Cormorant Rd</t>
  </si>
  <si>
    <t>Cape (truro)</t>
  </si>
  <si>
    <t>72 Stage Island Rd</t>
  </si>
  <si>
    <t>Chatham</t>
  </si>
  <si>
    <t>234 Causeway St, Unit 911</t>
  </si>
  <si>
    <t>103 Evelyn Rd.</t>
  </si>
  <si>
    <t>24 Foster St</t>
  </si>
  <si>
    <t>51 Scotch Pine Rd</t>
  </si>
  <si>
    <t>150 Gibbs</t>
  </si>
  <si>
    <t>Newton Center</t>
  </si>
  <si>
    <t>74 Elmhurst Road</t>
  </si>
  <si>
    <t>22 Eden Street</t>
  </si>
  <si>
    <t>Charlestown</t>
  </si>
  <si>
    <t>48 Arnold St</t>
  </si>
  <si>
    <t>226 Ash Rd</t>
  </si>
  <si>
    <t>74 park Lane</t>
  </si>
  <si>
    <t>2 Hemlock</t>
  </si>
  <si>
    <t>89 W. Springfield St, #1</t>
  </si>
  <si>
    <t>166 Edmunds</t>
  </si>
  <si>
    <t>96 Penzance Rd</t>
  </si>
  <si>
    <t>Cape (Woods Hole)</t>
  </si>
  <si>
    <t>24 Winnetaska Rd</t>
  </si>
  <si>
    <t>87 Sunset Dr</t>
  </si>
  <si>
    <t>3 Woodland Rd</t>
  </si>
  <si>
    <t>63 Revolutionary Rd</t>
  </si>
  <si>
    <t>43 Church St</t>
  </si>
  <si>
    <t>Woods Hole</t>
  </si>
  <si>
    <t>54 Hobart Ln</t>
  </si>
  <si>
    <t>Cohasset</t>
  </si>
  <si>
    <t>89 Beacon St</t>
  </si>
  <si>
    <t>137 Clinton</t>
  </si>
  <si>
    <t>23 spring valley rd</t>
  </si>
  <si>
    <t>16 Ravine Rd</t>
  </si>
  <si>
    <t>46 White Oak Rd</t>
  </si>
  <si>
    <t>8 Lowell Rd</t>
  </si>
  <si>
    <t>12 wilson st</t>
  </si>
  <si>
    <t>55 Ledgeways</t>
  </si>
  <si>
    <t>1280 Washington St, PH</t>
  </si>
  <si>
    <t>47 Dwight St</t>
  </si>
  <si>
    <t>10 Dover St</t>
  </si>
  <si>
    <t>300 Boylston</t>
  </si>
  <si>
    <t>18 Park Ave</t>
  </si>
  <si>
    <t>76 Paulson Rd</t>
  </si>
  <si>
    <t>105 Larchwood Rd</t>
  </si>
  <si>
    <t>255 Dudley St</t>
  </si>
  <si>
    <t>16 Brimmer St</t>
  </si>
  <si>
    <t>1 Cannon St</t>
  </si>
  <si>
    <t>Mattapoisett</t>
  </si>
  <si>
    <t>33 Berkeley St</t>
  </si>
  <si>
    <t>9 Crescent Hill Dr</t>
  </si>
  <si>
    <t>97 Chestnut</t>
  </si>
  <si>
    <t>29 Umbrella Pt</t>
  </si>
  <si>
    <t>Wolfeboro</t>
  </si>
  <si>
    <t>NH</t>
  </si>
  <si>
    <t>27 Coburn Rd</t>
  </si>
  <si>
    <t>177 Coolidge Rd</t>
  </si>
  <si>
    <t>165 Tremont St #903</t>
  </si>
  <si>
    <t>235 Woodcliff Rd</t>
  </si>
  <si>
    <t>48 denton rd</t>
  </si>
  <si>
    <t>2 Leighton St</t>
  </si>
  <si>
    <t>57 Keewaydin Rd</t>
  </si>
  <si>
    <t>Center Harbor</t>
  </si>
  <si>
    <t>45 Forest St</t>
  </si>
  <si>
    <t>Swampscott</t>
  </si>
  <si>
    <t>102 cedar Hill Rd</t>
  </si>
  <si>
    <t>Brewster</t>
  </si>
  <si>
    <t>38 W.Cedar St (Beacon Hill)</t>
  </si>
  <si>
    <t>43 Gage St</t>
  </si>
  <si>
    <t>239 St Pauls Ave</t>
  </si>
  <si>
    <t>Staten Island</t>
  </si>
  <si>
    <t>22 Moore Rd</t>
  </si>
  <si>
    <t>Wayland</t>
  </si>
  <si>
    <t>33 Glenland St</t>
  </si>
  <si>
    <t>282 Marlborough St, #1</t>
  </si>
  <si>
    <t xml:space="preserve">Boston </t>
  </si>
  <si>
    <t>103 Shore Rd</t>
  </si>
  <si>
    <t>Cape (Chatham)</t>
  </si>
  <si>
    <t>33 Eastman St</t>
  </si>
  <si>
    <t>5 Fayerweather Rd</t>
  </si>
  <si>
    <t>54 Commonwealth Ave, Units 3,4</t>
  </si>
  <si>
    <t>9 Wyndemere</t>
  </si>
  <si>
    <t>Southborough</t>
  </si>
  <si>
    <t>145 Forest St</t>
  </si>
  <si>
    <t>Sherborn</t>
  </si>
  <si>
    <t>3 Paddock Ln</t>
  </si>
  <si>
    <t>75 henry St</t>
  </si>
  <si>
    <t>78 Chilton St</t>
  </si>
  <si>
    <t>22 Roslyn Rd.</t>
  </si>
  <si>
    <t>Newton (Waban)</t>
  </si>
  <si>
    <t>78 Sheridan Rd</t>
  </si>
  <si>
    <t>19 Tower Rd</t>
  </si>
  <si>
    <t>Arlington</t>
  </si>
  <si>
    <t>99 Winchester St</t>
  </si>
  <si>
    <t>1175 Centre St</t>
  </si>
  <si>
    <t>31 Candeleberry Ln</t>
  </si>
  <si>
    <t>86 Waban Hill Rd</t>
  </si>
  <si>
    <t>212 Associates Rd</t>
  </si>
  <si>
    <t>87 Seaver St</t>
  </si>
  <si>
    <t>122 Shornecliffe Rd</t>
  </si>
  <si>
    <t>346 Highland Rd</t>
  </si>
  <si>
    <t>17 Leighton Rd</t>
  </si>
  <si>
    <t>522 Dudley Rd</t>
  </si>
  <si>
    <t>8 Cross St</t>
  </si>
  <si>
    <t>20 Wheeler Dr</t>
  </si>
  <si>
    <t>91 Bluff Point Rd</t>
  </si>
  <si>
    <t>Cotuit</t>
  </si>
  <si>
    <t>17 Central St</t>
  </si>
  <si>
    <t>Winchester</t>
  </si>
  <si>
    <t>232 Lincoln Rd</t>
  </si>
  <si>
    <t>7 Pollywog Ln</t>
  </si>
  <si>
    <t>53 Laurel Rd</t>
  </si>
  <si>
    <t>6 North Hill Rd.</t>
  </si>
  <si>
    <t>Lynnfield</t>
  </si>
  <si>
    <t>33 Wachusett Rd</t>
  </si>
  <si>
    <t>50 royalston td</t>
  </si>
  <si>
    <t>25 Squirrel Hill Ln</t>
  </si>
  <si>
    <t>Hingham</t>
  </si>
  <si>
    <t>184 Old County Rd</t>
  </si>
  <si>
    <t>Sandwich</t>
  </si>
  <si>
    <t>36 Sears Point Rd</t>
  </si>
  <si>
    <t>28 Summer St</t>
  </si>
  <si>
    <t>8 Juniper Rd</t>
  </si>
  <si>
    <t>Sudbury</t>
  </si>
  <si>
    <t>5 fieldmont rd</t>
  </si>
  <si>
    <t>119 Keewaydin Rd</t>
  </si>
  <si>
    <t>100 Radcliffe Rd</t>
  </si>
  <si>
    <t>48 hatch rd</t>
  </si>
  <si>
    <t>vineyard haven</t>
  </si>
  <si>
    <t>45 Moore St</t>
  </si>
  <si>
    <t>91 dean Rd</t>
  </si>
  <si>
    <t>301 Cabot St</t>
  </si>
  <si>
    <t>Newtonville</t>
  </si>
  <si>
    <t>49 Coolidge Ave.</t>
  </si>
  <si>
    <t>97 Crest Rd</t>
  </si>
  <si>
    <t>22 Francis Ave</t>
  </si>
  <si>
    <t>29 Woodside Rd.</t>
  </si>
  <si>
    <t>29 Winsor Way</t>
  </si>
  <si>
    <t>88 Cottage St</t>
  </si>
  <si>
    <t>21 Marlborough St</t>
  </si>
  <si>
    <t>114 Trowbridge Rd, #2</t>
  </si>
  <si>
    <t>11 Falmouth Rd</t>
  </si>
  <si>
    <t>45 Beethoven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</si>
</sst>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0000"/>
    <numFmt numFmtId="165" formatCode="&quot;$&quot;#,##0"/>
    <numFmt numFmtId="166" formatCode="0.0"/>
  </numFmts>
  <fonts count="34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.9"/>
      <color theme="1"/>
      <name val="Arial"/>
      <family val="2"/>
    </font>
    <font>
      <sz val="12.1"/>
      <color rgb="FF000000"/>
      <name val="Calibri"/>
      <family val="2"/>
      <scheme val="minor"/>
    </font>
    <font>
      <sz val="15.4"/>
      <color theme="1"/>
      <name val="Arial"/>
      <family val="2"/>
    </font>
    <font>
      <sz val="14"/>
      <color rgb="FF000000"/>
      <name val="Arial"/>
      <family val="2"/>
    </font>
    <font>
      <sz val="15.4"/>
      <color rgb="FF000000"/>
      <name val="Arial"/>
      <family val="2"/>
    </font>
    <font>
      <sz val="1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.8000000000000007"/>
      <color theme="1"/>
      <name val="Arial"/>
      <family val="2"/>
    </font>
    <font>
      <sz val="10"/>
      <color rgb="FF000000"/>
      <name val="Calibri"/>
      <family val="2"/>
      <scheme val="minor"/>
    </font>
    <font>
      <sz val="12.1"/>
      <color rgb="FF000000"/>
      <name val="Arial"/>
      <family val="2"/>
    </font>
    <font>
      <sz val="11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2A2F34"/>
      <name val="Trebuchet MS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sz val="8.8000000000000007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n">
        <color indexed="64"/>
      </bottom>
      <diagonal/>
    </border>
    <border>
      <left style="mediumDashed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Dash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dotted">
        <color rgb="FF000000"/>
      </right>
      <top/>
      <bottom/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/>
    <xf numFmtId="164" fontId="10" fillId="0" borderId="5" xfId="0" applyNumberFormat="1" applyFont="1" applyBorder="1"/>
    <xf numFmtId="0" fontId="9" fillId="0" borderId="5" xfId="0" applyFont="1" applyBorder="1"/>
    <xf numFmtId="0" fontId="11" fillId="0" borderId="5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 wrapText="1"/>
    </xf>
    <xf numFmtId="0" fontId="0" fillId="0" borderId="0" xfId="0" applyAlignment="1">
      <alignment wrapText="1"/>
    </xf>
    <xf numFmtId="0" fontId="4" fillId="0" borderId="4" xfId="0" applyFont="1" applyBorder="1"/>
    <xf numFmtId="164" fontId="10" fillId="0" borderId="4" xfId="0" applyNumberFormat="1" applyFont="1" applyBorder="1"/>
    <xf numFmtId="0" fontId="9" fillId="0" borderId="4" xfId="0" applyFont="1" applyBorder="1"/>
    <xf numFmtId="0" fontId="11" fillId="0" borderId="4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6" fontId="17" fillId="0" borderId="4" xfId="0" applyNumberFormat="1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19" fillId="0" borderId="4" xfId="0" applyFont="1" applyBorder="1" applyAlignment="1">
      <alignment wrapText="1"/>
    </xf>
    <xf numFmtId="0" fontId="11" fillId="0" borderId="4" xfId="0" applyFont="1" applyBorder="1"/>
    <xf numFmtId="15" fontId="20" fillId="0" borderId="4" xfId="0" applyNumberFormat="1" applyFont="1" applyBorder="1" applyAlignment="1">
      <alignment horizontal="right"/>
    </xf>
    <xf numFmtId="3" fontId="18" fillId="0" borderId="4" xfId="0" applyNumberFormat="1" applyFont="1" applyBorder="1" applyAlignment="1">
      <alignment horizontal="right"/>
    </xf>
    <xf numFmtId="0" fontId="0" fillId="0" borderId="4" xfId="0" applyBorder="1" applyAlignment="1">
      <alignment wrapText="1"/>
    </xf>
    <xf numFmtId="0" fontId="16" fillId="0" borderId="4" xfId="0" applyFont="1" applyBorder="1" applyAlignment="1">
      <alignment vertical="center"/>
    </xf>
    <xf numFmtId="0" fontId="4" fillId="0" borderId="10" xfId="0" applyFont="1" applyBorder="1"/>
    <xf numFmtId="164" fontId="21" fillId="0" borderId="0" xfId="0" applyNumberFormat="1" applyFont="1"/>
    <xf numFmtId="0" fontId="9" fillId="0" borderId="10" xfId="0" applyFont="1" applyBorder="1"/>
    <xf numFmtId="0" fontId="11" fillId="0" borderId="10" xfId="0" applyFont="1" applyBorder="1" applyAlignment="1">
      <alignment horizontal="right"/>
    </xf>
    <xf numFmtId="0" fontId="17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3" fontId="18" fillId="0" borderId="10" xfId="0" applyNumberFormat="1" applyFont="1" applyBorder="1" applyAlignment="1">
      <alignment horizontal="right"/>
    </xf>
    <xf numFmtId="0" fontId="16" fillId="0" borderId="4" xfId="0" applyFont="1" applyBorder="1" applyAlignment="1">
      <alignment horizontal="right" wrapText="1"/>
    </xf>
    <xf numFmtId="0" fontId="22" fillId="0" borderId="9" xfId="0" applyFont="1" applyBorder="1"/>
    <xf numFmtId="0" fontId="4" fillId="0" borderId="9" xfId="0" applyFont="1" applyBorder="1"/>
    <xf numFmtId="164" fontId="10" fillId="0" borderId="10" xfId="0" applyNumberFormat="1" applyFont="1" applyBorder="1"/>
    <xf numFmtId="0" fontId="9" fillId="0" borderId="9" xfId="0" applyFont="1" applyBorder="1"/>
    <xf numFmtId="0" fontId="11" fillId="0" borderId="9" xfId="0" applyFont="1" applyBorder="1"/>
    <xf numFmtId="0" fontId="0" fillId="0" borderId="9" xfId="0" applyBorder="1"/>
    <xf numFmtId="3" fontId="16" fillId="0" borderId="9" xfId="0" applyNumberFormat="1" applyFont="1" applyBorder="1" applyAlignment="1">
      <alignment horizontal="right" wrapText="1"/>
    </xf>
    <xf numFmtId="15" fontId="16" fillId="0" borderId="9" xfId="0" applyNumberFormat="1" applyFont="1" applyBorder="1" applyAlignment="1">
      <alignment horizontal="right" wrapText="1"/>
    </xf>
    <xf numFmtId="0" fontId="16" fillId="0" borderId="11" xfId="0" applyFont="1" applyBorder="1" applyAlignment="1">
      <alignment horizontal="right" wrapText="1"/>
    </xf>
    <xf numFmtId="164" fontId="10" fillId="0" borderId="9" xfId="0" applyNumberFormat="1" applyFont="1" applyBorder="1"/>
    <xf numFmtId="0" fontId="9" fillId="0" borderId="4" xfId="0" applyFont="1" applyBorder="1" applyAlignment="1">
      <alignment horizontal="right"/>
    </xf>
    <xf numFmtId="0" fontId="16" fillId="0" borderId="4" xfId="0" applyFont="1" applyBorder="1" applyAlignment="1">
      <alignment wrapText="1"/>
    </xf>
    <xf numFmtId="0" fontId="11" fillId="0" borderId="9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15" fontId="14" fillId="0" borderId="9" xfId="0" applyNumberFormat="1" applyFont="1" applyBorder="1" applyAlignment="1">
      <alignment horizontal="right"/>
    </xf>
    <xf numFmtId="3" fontId="12" fillId="0" borderId="10" xfId="0" applyNumberFormat="1" applyFont="1" applyBorder="1" applyAlignment="1">
      <alignment horizontal="right"/>
    </xf>
    <xf numFmtId="0" fontId="13" fillId="0" borderId="4" xfId="0" applyFont="1" applyBorder="1" applyAlignment="1">
      <alignment wrapText="1"/>
    </xf>
    <xf numFmtId="0" fontId="22" fillId="0" borderId="4" xfId="0" applyFont="1" applyBorder="1"/>
    <xf numFmtId="0" fontId="21" fillId="0" borderId="9" xfId="0" applyFont="1" applyBorder="1"/>
    <xf numFmtId="164" fontId="21" fillId="0" borderId="9" xfId="0" applyNumberFormat="1" applyFont="1" applyBorder="1"/>
    <xf numFmtId="0" fontId="0" fillId="0" borderId="10" xfId="0" applyBorder="1"/>
    <xf numFmtId="14" fontId="0" fillId="0" borderId="9" xfId="0" applyNumberFormat="1" applyBorder="1"/>
    <xf numFmtId="0" fontId="0" fillId="0" borderId="11" xfId="0" applyBorder="1"/>
    <xf numFmtId="164" fontId="10" fillId="0" borderId="12" xfId="0" applyNumberFormat="1" applyFont="1" applyBorder="1"/>
    <xf numFmtId="6" fontId="17" fillId="0" borderId="9" xfId="0" applyNumberFormat="1" applyFont="1" applyBorder="1" applyAlignment="1">
      <alignment horizontal="right"/>
    </xf>
    <xf numFmtId="0" fontId="8" fillId="3" borderId="9" xfId="0" applyFont="1" applyFill="1" applyBorder="1" applyAlignment="1">
      <alignment horizontal="right"/>
    </xf>
    <xf numFmtId="3" fontId="12" fillId="0" borderId="9" xfId="0" applyNumberFormat="1" applyFont="1" applyBorder="1" applyAlignment="1">
      <alignment horizontal="right"/>
    </xf>
    <xf numFmtId="0" fontId="13" fillId="0" borderId="9" xfId="0" applyFont="1" applyBorder="1" applyAlignment="1">
      <alignment wrapText="1"/>
    </xf>
    <xf numFmtId="0" fontId="16" fillId="0" borderId="0" xfId="0" applyFont="1" applyAlignment="1">
      <alignment horizontal="right" wrapText="1"/>
    </xf>
    <xf numFmtId="14" fontId="23" fillId="0" borderId="9" xfId="0" applyNumberFormat="1" applyFont="1" applyBorder="1"/>
    <xf numFmtId="0" fontId="0" fillId="2" borderId="4" xfId="0" applyFill="1" applyBorder="1" applyAlignment="1">
      <alignment wrapText="1"/>
    </xf>
    <xf numFmtId="0" fontId="16" fillId="0" borderId="9" xfId="0" applyFont="1" applyBorder="1" applyAlignment="1">
      <alignment horizontal="right" wrapText="1"/>
    </xf>
    <xf numFmtId="0" fontId="17" fillId="0" borderId="9" xfId="0" applyFont="1" applyBorder="1" applyAlignment="1">
      <alignment horizontal="right"/>
    </xf>
    <xf numFmtId="3" fontId="17" fillId="0" borderId="9" xfId="0" applyNumberFormat="1" applyFont="1" applyBorder="1" applyAlignment="1">
      <alignment horizontal="right"/>
    </xf>
    <xf numFmtId="15" fontId="20" fillId="0" borderId="9" xfId="0" applyNumberFormat="1" applyFont="1" applyBorder="1" applyAlignment="1">
      <alignment horizontal="right"/>
    </xf>
    <xf numFmtId="3" fontId="18" fillId="0" borderId="9" xfId="0" applyNumberFormat="1" applyFont="1" applyBorder="1" applyAlignment="1">
      <alignment horizontal="right"/>
    </xf>
    <xf numFmtId="0" fontId="22" fillId="0" borderId="0" xfId="0" applyFont="1"/>
    <xf numFmtId="0" fontId="23" fillId="0" borderId="9" xfId="0" applyFont="1" applyBorder="1"/>
    <xf numFmtId="0" fontId="0" fillId="2" borderId="9" xfId="0" applyFill="1" applyBorder="1"/>
    <xf numFmtId="0" fontId="23" fillId="0" borderId="9" xfId="0" applyFont="1" applyBorder="1" applyAlignment="1">
      <alignment wrapText="1"/>
    </xf>
    <xf numFmtId="0" fontId="18" fillId="0" borderId="9" xfId="0" applyFont="1" applyBorder="1"/>
    <xf numFmtId="0" fontId="16" fillId="0" borderId="11" xfId="0" applyFont="1" applyBorder="1" applyAlignment="1">
      <alignment wrapText="1"/>
    </xf>
    <xf numFmtId="0" fontId="15" fillId="0" borderId="4" xfId="0" applyFont="1" applyBorder="1"/>
    <xf numFmtId="0" fontId="0" fillId="0" borderId="11" xfId="0" applyBorder="1" applyAlignment="1">
      <alignment wrapText="1"/>
    </xf>
    <xf numFmtId="0" fontId="16" fillId="0" borderId="0" xfId="0" applyFont="1" applyAlignment="1">
      <alignment wrapText="1"/>
    </xf>
    <xf numFmtId="0" fontId="0" fillId="2" borderId="11" xfId="0" applyFill="1" applyBorder="1" applyAlignment="1">
      <alignment wrapText="1"/>
    </xf>
    <xf numFmtId="0" fontId="6" fillId="0" borderId="4" xfId="0" applyFont="1" applyBorder="1"/>
    <xf numFmtId="0" fontId="14" fillId="0" borderId="9" xfId="0" applyFont="1" applyBorder="1"/>
    <xf numFmtId="0" fontId="8" fillId="2" borderId="9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right"/>
    </xf>
    <xf numFmtId="6" fontId="1" fillId="0" borderId="9" xfId="0" applyNumberFormat="1" applyFont="1" applyBorder="1" applyAlignment="1">
      <alignment horizontal="right"/>
    </xf>
    <xf numFmtId="0" fontId="0" fillId="0" borderId="9" xfId="0" applyBorder="1" applyAlignment="1">
      <alignment wrapText="1"/>
    </xf>
    <xf numFmtId="14" fontId="23" fillId="0" borderId="9" xfId="0" applyNumberFormat="1" applyFont="1" applyBorder="1" applyAlignment="1">
      <alignment wrapText="1"/>
    </xf>
    <xf numFmtId="0" fontId="8" fillId="0" borderId="10" xfId="0" applyFont="1" applyBorder="1" applyAlignment="1">
      <alignment horizontal="right"/>
    </xf>
    <xf numFmtId="15" fontId="14" fillId="0" borderId="10" xfId="0" applyNumberFormat="1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3" fontId="16" fillId="0" borderId="10" xfId="0" applyNumberFormat="1" applyFont="1" applyBorder="1" applyAlignment="1">
      <alignment horizontal="right" wrapText="1"/>
    </xf>
    <xf numFmtId="0" fontId="4" fillId="0" borderId="0" xfId="0" applyFont="1"/>
    <xf numFmtId="15" fontId="6" fillId="0" borderId="9" xfId="0" applyNumberFormat="1" applyFont="1" applyBorder="1" applyAlignment="1">
      <alignment horizontal="right"/>
    </xf>
    <xf numFmtId="0" fontId="28" fillId="0" borderId="4" xfId="0" applyFont="1" applyBorder="1"/>
    <xf numFmtId="165" fontId="0" fillId="0" borderId="9" xfId="0" applyNumberFormat="1" applyBorder="1" applyAlignment="1">
      <alignment wrapText="1"/>
    </xf>
    <xf numFmtId="0" fontId="8" fillId="0" borderId="4" xfId="0" applyFont="1" applyBorder="1" applyAlignment="1">
      <alignment horizontal="right"/>
    </xf>
    <xf numFmtId="164" fontId="10" fillId="0" borderId="15" xfId="0" applyNumberFormat="1" applyFont="1" applyBorder="1"/>
    <xf numFmtId="3" fontId="17" fillId="0" borderId="4" xfId="0" applyNumberFormat="1" applyFont="1" applyBorder="1" applyAlignment="1">
      <alignment horizontal="right"/>
    </xf>
    <xf numFmtId="164" fontId="21" fillId="0" borderId="4" xfId="0" applyNumberFormat="1" applyFont="1" applyBorder="1"/>
    <xf numFmtId="14" fontId="23" fillId="0" borderId="4" xfId="0" applyNumberFormat="1" applyFont="1" applyBorder="1"/>
    <xf numFmtId="0" fontId="1" fillId="0" borderId="4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23" fillId="0" borderId="4" xfId="0" applyFont="1" applyBorder="1" applyAlignment="1">
      <alignment wrapText="1"/>
    </xf>
    <xf numFmtId="3" fontId="12" fillId="0" borderId="4" xfId="0" applyNumberFormat="1" applyFont="1" applyBorder="1" applyAlignment="1">
      <alignment horizontal="right"/>
    </xf>
    <xf numFmtId="0" fontId="17" fillId="2" borderId="4" xfId="0" applyFont="1" applyFill="1" applyBorder="1" applyAlignment="1">
      <alignment horizontal="right"/>
    </xf>
    <xf numFmtId="15" fontId="14" fillId="0" borderId="4" xfId="0" applyNumberFormat="1" applyFont="1" applyBorder="1" applyAlignment="1">
      <alignment horizontal="right"/>
    </xf>
    <xf numFmtId="14" fontId="0" fillId="0" borderId="4" xfId="0" applyNumberFormat="1" applyBorder="1"/>
    <xf numFmtId="164" fontId="10" fillId="0" borderId="17" xfId="0" applyNumberFormat="1" applyFont="1" applyBorder="1"/>
    <xf numFmtId="0" fontId="18" fillId="0" borderId="4" xfId="0" applyFont="1" applyBorder="1" applyAlignment="1">
      <alignment horizontal="right"/>
    </xf>
    <xf numFmtId="0" fontId="0" fillId="2" borderId="4" xfId="0" applyFill="1" applyBorder="1"/>
    <xf numFmtId="3" fontId="16" fillId="0" borderId="4" xfId="0" applyNumberFormat="1" applyFont="1" applyBorder="1"/>
    <xf numFmtId="14" fontId="23" fillId="0" borderId="4" xfId="0" applyNumberFormat="1" applyFont="1" applyBorder="1" applyAlignment="1">
      <alignment wrapText="1"/>
    </xf>
    <xf numFmtId="0" fontId="0" fillId="0" borderId="18" xfId="0" applyBorder="1"/>
    <xf numFmtId="3" fontId="16" fillId="0" borderId="4" xfId="0" applyNumberFormat="1" applyFont="1" applyBorder="1" applyAlignment="1">
      <alignment horizontal="right" wrapText="1"/>
    </xf>
    <xf numFmtId="15" fontId="16" fillId="0" borderId="4" xfId="0" applyNumberFormat="1" applyFont="1" applyBorder="1" applyAlignment="1">
      <alignment horizontal="right" wrapText="1"/>
    </xf>
    <xf numFmtId="165" fontId="0" fillId="0" borderId="4" xfId="0" applyNumberFormat="1" applyBorder="1"/>
    <xf numFmtId="164" fontId="2" fillId="0" borderId="4" xfId="0" applyNumberFormat="1" applyFont="1" applyBorder="1"/>
    <xf numFmtId="3" fontId="3" fillId="0" borderId="4" xfId="0" applyNumberFormat="1" applyFont="1" applyBorder="1" applyAlignment="1">
      <alignment horizontal="right"/>
    </xf>
    <xf numFmtId="0" fontId="16" fillId="0" borderId="0" xfId="0" applyFont="1" applyAlignment="1">
      <alignment vertical="center"/>
    </xf>
    <xf numFmtId="0" fontId="8" fillId="2" borderId="4" xfId="0" applyFont="1" applyFill="1" applyBorder="1" applyAlignment="1">
      <alignment horizontal="right"/>
    </xf>
    <xf numFmtId="0" fontId="25" fillId="0" borderId="4" xfId="0" applyFont="1" applyBorder="1"/>
    <xf numFmtId="0" fontId="8" fillId="3" borderId="4" xfId="0" applyFont="1" applyFill="1" applyBorder="1" applyAlignment="1">
      <alignment horizontal="right"/>
    </xf>
    <xf numFmtId="0" fontId="17" fillId="0" borderId="0" xfId="0" applyFont="1" applyAlignment="1">
      <alignment horizontal="right"/>
    </xf>
    <xf numFmtId="164" fontId="21" fillId="0" borderId="15" xfId="0" applyNumberFormat="1" applyFont="1" applyBorder="1"/>
    <xf numFmtId="164" fontId="10" fillId="0" borderId="6" xfId="0" applyNumberFormat="1" applyFont="1" applyBorder="1"/>
    <xf numFmtId="0" fontId="9" fillId="0" borderId="20" xfId="0" applyFont="1" applyBorder="1"/>
    <xf numFmtId="164" fontId="10" fillId="0" borderId="21" xfId="0" applyNumberFormat="1" applyFont="1" applyBorder="1"/>
    <xf numFmtId="0" fontId="9" fillId="0" borderId="21" xfId="0" applyFont="1" applyBorder="1"/>
    <xf numFmtId="0" fontId="11" fillId="0" borderId="21" xfId="0" applyFont="1" applyBorder="1" applyAlignment="1">
      <alignment horizontal="right"/>
    </xf>
    <xf numFmtId="0" fontId="9" fillId="0" borderId="0" xfId="0" applyFont="1"/>
    <xf numFmtId="164" fontId="21" fillId="0" borderId="21" xfId="0" applyNumberFormat="1" applyFont="1" applyBorder="1"/>
    <xf numFmtId="0" fontId="8" fillId="3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0" fillId="0" borderId="21" xfId="0" applyBorder="1"/>
    <xf numFmtId="165" fontId="0" fillId="0" borderId="0" xfId="0" applyNumberFormat="1"/>
    <xf numFmtId="0" fontId="23" fillId="0" borderId="0" xfId="0" applyFont="1"/>
    <xf numFmtId="164" fontId="10" fillId="0" borderId="0" xfId="0" applyNumberFormat="1" applyFont="1"/>
    <xf numFmtId="3" fontId="17" fillId="0" borderId="2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1" fillId="0" borderId="7" xfId="0" applyFont="1" applyBorder="1" applyAlignment="1">
      <alignment horizontal="right"/>
    </xf>
    <xf numFmtId="14" fontId="23" fillId="0" borderId="0" xfId="0" applyNumberFormat="1" applyFont="1"/>
    <xf numFmtId="0" fontId="14" fillId="0" borderId="0" xfId="0" applyFont="1"/>
    <xf numFmtId="0" fontId="12" fillId="0" borderId="0" xfId="0" applyFont="1"/>
    <xf numFmtId="0" fontId="30" fillId="0" borderId="9" xfId="0" applyFont="1" applyBorder="1" applyAlignment="1">
      <alignment horizontal="right" wrapText="1"/>
    </xf>
    <xf numFmtId="0" fontId="9" fillId="0" borderId="22" xfId="0" applyFont="1" applyBorder="1"/>
    <xf numFmtId="1" fontId="7" fillId="0" borderId="1" xfId="0" applyNumberFormat="1" applyFont="1" applyBorder="1" applyAlignment="1">
      <alignment wrapText="1"/>
    </xf>
    <xf numFmtId="1" fontId="0" fillId="0" borderId="4" xfId="0" applyNumberFormat="1" applyBorder="1" applyAlignment="1">
      <alignment wrapText="1"/>
    </xf>
    <xf numFmtId="1" fontId="16" fillId="0" borderId="4" xfId="0" applyNumberFormat="1" applyFont="1" applyBorder="1" applyAlignment="1">
      <alignment horizontal="right" wrapText="1"/>
    </xf>
    <xf numFmtId="1" fontId="16" fillId="0" borderId="4" xfId="0" applyNumberFormat="1" applyFont="1" applyBorder="1" applyAlignment="1">
      <alignment wrapText="1"/>
    </xf>
    <xf numFmtId="1" fontId="0" fillId="0" borderId="4" xfId="0" quotePrefix="1" applyNumberFormat="1" applyBorder="1"/>
    <xf numFmtId="1" fontId="0" fillId="0" borderId="4" xfId="0" applyNumberFormat="1" applyBorder="1"/>
    <xf numFmtId="1" fontId="8" fillId="0" borderId="4" xfId="0" applyNumberFormat="1" applyFont="1" applyBorder="1"/>
    <xf numFmtId="1" fontId="0" fillId="2" borderId="4" xfId="0" applyNumberFormat="1" applyFill="1" applyBorder="1" applyAlignment="1">
      <alignment wrapText="1"/>
    </xf>
    <xf numFmtId="1" fontId="27" fillId="0" borderId="4" xfId="0" applyNumberFormat="1" applyFont="1" applyBorder="1" applyAlignment="1">
      <alignment horizontal="right" wrapText="1"/>
    </xf>
    <xf numFmtId="1" fontId="16" fillId="0" borderId="4" xfId="0" quotePrefix="1" applyNumberFormat="1" applyFont="1" applyBorder="1" applyAlignment="1">
      <alignment horizontal="right" wrapText="1"/>
    </xf>
    <xf numFmtId="1" fontId="0" fillId="0" borderId="4" xfId="0" quotePrefix="1" applyNumberFormat="1" applyBorder="1" applyAlignment="1">
      <alignment wrapText="1"/>
    </xf>
    <xf numFmtId="1" fontId="27" fillId="0" borderId="4" xfId="0" applyNumberFormat="1" applyFont="1" applyBorder="1" applyAlignment="1">
      <alignment vertical="center"/>
    </xf>
    <xf numFmtId="1" fontId="0" fillId="0" borderId="8" xfId="0" applyNumberFormat="1" applyBorder="1" applyAlignment="1">
      <alignment wrapText="1"/>
    </xf>
    <xf numFmtId="1" fontId="16" fillId="0" borderId="18" xfId="0" applyNumberFormat="1" applyFont="1" applyBorder="1" applyAlignment="1">
      <alignment horizontal="right" wrapText="1"/>
    </xf>
    <xf numFmtId="1" fontId="0" fillId="0" borderId="18" xfId="0" applyNumberFormat="1" applyBorder="1" applyAlignment="1">
      <alignment wrapText="1"/>
    </xf>
    <xf numFmtId="1" fontId="0" fillId="0" borderId="18" xfId="0" applyNumberFormat="1" applyBorder="1"/>
    <xf numFmtId="1" fontId="16" fillId="0" borderId="8" xfId="0" applyNumberFormat="1" applyFont="1" applyBorder="1" applyAlignment="1">
      <alignment horizontal="right" wrapText="1"/>
    </xf>
    <xf numFmtId="1" fontId="16" fillId="0" borderId="0" xfId="0" applyNumberFormat="1" applyFont="1" applyAlignment="1">
      <alignment horizontal="right" wrapText="1"/>
    </xf>
    <xf numFmtId="1" fontId="0" fillId="0" borderId="0" xfId="0" applyNumberFormat="1"/>
    <xf numFmtId="166" fontId="7" fillId="0" borderId="1" xfId="0" applyNumberFormat="1" applyFont="1" applyBorder="1" applyAlignment="1">
      <alignment wrapText="1"/>
    </xf>
    <xf numFmtId="166" fontId="0" fillId="0" borderId="4" xfId="0" applyNumberFormat="1" applyBorder="1" applyAlignment="1">
      <alignment wrapText="1"/>
    </xf>
    <xf numFmtId="166" fontId="16" fillId="0" borderId="4" xfId="0" applyNumberFormat="1" applyFont="1" applyBorder="1" applyAlignment="1">
      <alignment horizontal="right" wrapText="1"/>
    </xf>
    <xf numFmtId="166" fontId="16" fillId="0" borderId="4" xfId="0" applyNumberFormat="1" applyFont="1" applyBorder="1" applyAlignment="1">
      <alignment wrapText="1"/>
    </xf>
    <xf numFmtId="166" fontId="0" fillId="0" borderId="4" xfId="0" applyNumberFormat="1" applyBorder="1"/>
    <xf numFmtId="166" fontId="5" fillId="0" borderId="4" xfId="0" applyNumberFormat="1" applyFont="1" applyBorder="1" applyAlignment="1">
      <alignment horizontal="left" vertical="center" indent="1"/>
    </xf>
    <xf numFmtId="166" fontId="0" fillId="2" borderId="4" xfId="0" applyNumberFormat="1" applyFill="1" applyBorder="1" applyAlignment="1">
      <alignment wrapText="1"/>
    </xf>
    <xf numFmtId="166" fontId="24" fillId="0" borderId="4" xfId="0" applyNumberFormat="1" applyFont="1" applyBorder="1" applyAlignment="1">
      <alignment horizontal="left" vertical="center" indent="1"/>
    </xf>
    <xf numFmtId="166" fontId="16" fillId="0" borderId="0" xfId="0" applyNumberFormat="1" applyFont="1" applyAlignment="1">
      <alignment horizontal="right" wrapText="1"/>
    </xf>
    <xf numFmtId="166" fontId="0" fillId="0" borderId="0" xfId="0" applyNumberFormat="1"/>
    <xf numFmtId="6" fontId="17" fillId="0" borderId="10" xfId="0" applyNumberFormat="1" applyFont="1" applyBorder="1" applyAlignment="1">
      <alignment horizontal="right"/>
    </xf>
    <xf numFmtId="6" fontId="17" fillId="0" borderId="21" xfId="0" applyNumberFormat="1" applyFont="1" applyBorder="1" applyAlignment="1">
      <alignment horizontal="right"/>
    </xf>
    <xf numFmtId="0" fontId="4" fillId="0" borderId="0" xfId="0" applyFont="1" applyBorder="1"/>
    <xf numFmtId="0" fontId="22" fillId="0" borderId="0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0" fillId="0" borderId="5" xfId="0" applyFont="1" applyBorder="1"/>
    <xf numFmtId="0" fontId="10" fillId="0" borderId="4" xfId="0" applyFont="1" applyBorder="1"/>
    <xf numFmtId="0" fontId="10" fillId="0" borderId="10" xfId="0" applyFont="1" applyBorder="1"/>
    <xf numFmtId="0" fontId="10" fillId="0" borderId="9" xfId="0" applyFont="1" applyBorder="1"/>
    <xf numFmtId="0" fontId="33" fillId="0" borderId="9" xfId="0" applyFont="1" applyBorder="1"/>
    <xf numFmtId="0" fontId="21" fillId="0" borderId="4" xfId="0" applyFont="1" applyBorder="1"/>
    <xf numFmtId="0" fontId="10" fillId="0" borderId="8" xfId="0" applyFont="1" applyBorder="1"/>
    <xf numFmtId="0" fontId="2" fillId="0" borderId="4" xfId="0" applyFont="1" applyBorder="1"/>
    <xf numFmtId="0" fontId="10" fillId="0" borderId="21" xfId="0" applyFont="1" applyBorder="1"/>
    <xf numFmtId="0" fontId="21" fillId="0" borderId="21" xfId="0" applyFont="1" applyBorder="1"/>
    <xf numFmtId="0" fontId="21" fillId="0" borderId="0" xfId="0" applyFont="1"/>
    <xf numFmtId="0" fontId="10" fillId="0" borderId="0" xfId="0" applyFont="1"/>
    <xf numFmtId="0" fontId="15" fillId="0" borderId="0" xfId="0" applyFont="1" applyBorder="1"/>
    <xf numFmtId="0" fontId="10" fillId="0" borderId="0" xfId="0" applyFont="1" applyBorder="1"/>
    <xf numFmtId="0" fontId="21" fillId="0" borderId="0" xfId="0" applyFont="1" applyBorder="1"/>
    <xf numFmtId="164" fontId="10" fillId="0" borderId="0" xfId="0" applyNumberFormat="1" applyFont="1" applyBorder="1"/>
    <xf numFmtId="164" fontId="21" fillId="0" borderId="0" xfId="0" applyNumberFormat="1" applyFont="1" applyBorder="1"/>
    <xf numFmtId="0" fontId="9" fillId="0" borderId="0" xfId="0" applyFont="1" applyBorder="1"/>
    <xf numFmtId="0" fontId="11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0" xfId="0" applyBorder="1"/>
    <xf numFmtId="0" fontId="16" fillId="0" borderId="0" xfId="0" applyFont="1" applyBorder="1" applyAlignment="1">
      <alignment horizontal="right" wrapText="1"/>
    </xf>
    <xf numFmtId="0" fontId="1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0" fillId="2" borderId="0" xfId="0" applyFill="1" applyBorder="1"/>
    <xf numFmtId="0" fontId="8" fillId="0" borderId="0" xfId="0" applyFont="1" applyBorder="1" applyAlignment="1">
      <alignment horizontal="right"/>
    </xf>
    <xf numFmtId="6" fontId="17" fillId="0" borderId="0" xfId="0" applyNumberFormat="1" applyFont="1" applyBorder="1" applyAlignment="1">
      <alignment horizontal="right"/>
    </xf>
    <xf numFmtId="0" fontId="13" fillId="0" borderId="0" xfId="0" applyFont="1" applyBorder="1" applyAlignment="1">
      <alignment wrapText="1"/>
    </xf>
    <xf numFmtId="3" fontId="17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6" fillId="0" borderId="0" xfId="0" applyNumberFormat="1" applyFont="1" applyBorder="1" applyAlignment="1">
      <alignment horizontal="right" wrapText="1"/>
    </xf>
    <xf numFmtId="15" fontId="14" fillId="0" borderId="0" xfId="0" applyNumberFormat="1" applyFont="1" applyBorder="1" applyAlignment="1">
      <alignment horizontal="right"/>
    </xf>
    <xf numFmtId="15" fontId="20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wrapText="1"/>
    </xf>
    <xf numFmtId="14" fontId="0" fillId="0" borderId="0" xfId="0" applyNumberFormat="1" applyBorder="1"/>
    <xf numFmtId="0" fontId="23" fillId="0" borderId="0" xfId="0" applyFont="1" applyBorder="1"/>
    <xf numFmtId="15" fontId="16" fillId="0" borderId="0" xfId="0" applyNumberFormat="1" applyFont="1" applyBorder="1" applyAlignment="1">
      <alignment horizontal="right" wrapText="1"/>
    </xf>
    <xf numFmtId="3" fontId="12" fillId="0" borderId="0" xfId="0" applyNumberFormat="1" applyFont="1" applyBorder="1" applyAlignment="1">
      <alignment horizontal="right"/>
    </xf>
    <xf numFmtId="3" fontId="18" fillId="0" borderId="0" xfId="0" applyNumberFormat="1" applyFont="1" applyBorder="1" applyAlignment="1">
      <alignment horizontal="right"/>
    </xf>
    <xf numFmtId="0" fontId="0" fillId="0" borderId="0" xfId="0" applyBorder="1" applyAlignment="1">
      <alignment wrapText="1"/>
    </xf>
    <xf numFmtId="165" fontId="0" fillId="0" borderId="0" xfId="0" applyNumberFormat="1" applyBorder="1"/>
    <xf numFmtId="0" fontId="18" fillId="0" borderId="0" xfId="0" applyFont="1" applyBorder="1"/>
    <xf numFmtId="0" fontId="0" fillId="2" borderId="0" xfId="0" applyFill="1" applyBorder="1" applyAlignment="1">
      <alignment wrapText="1"/>
    </xf>
    <xf numFmtId="1" fontId="16" fillId="0" borderId="0" xfId="0" applyNumberFormat="1" applyFont="1" applyBorder="1" applyAlignment="1">
      <alignment horizontal="right" wrapText="1"/>
    </xf>
    <xf numFmtId="1" fontId="0" fillId="0" borderId="0" xfId="0" applyNumberFormat="1" applyBorder="1" applyAlignment="1">
      <alignment wrapText="1"/>
    </xf>
    <xf numFmtId="1" fontId="0" fillId="2" borderId="0" xfId="0" applyNumberFormat="1" applyFill="1" applyBorder="1" applyAlignment="1">
      <alignment wrapText="1"/>
    </xf>
    <xf numFmtId="166" fontId="16" fillId="0" borderId="0" xfId="0" applyNumberFormat="1" applyFont="1" applyBorder="1" applyAlignment="1">
      <alignment horizontal="right" wrapText="1"/>
    </xf>
    <xf numFmtId="166" fontId="0" fillId="2" borderId="0" xfId="0" applyNumberFormat="1" applyFill="1" applyBorder="1" applyAlignment="1">
      <alignment wrapText="1"/>
    </xf>
    <xf numFmtId="166" fontId="0" fillId="0" borderId="0" xfId="0" applyNumberFormat="1" applyBorder="1"/>
    <xf numFmtId="166" fontId="0" fillId="0" borderId="0" xfId="0" applyNumberFormat="1" applyBorder="1" applyAlignment="1">
      <alignment wrapText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wrapText="1"/>
    </xf>
    <xf numFmtId="166" fontId="5" fillId="0" borderId="0" xfId="0" applyNumberFormat="1" applyFont="1" applyBorder="1" applyAlignment="1">
      <alignment horizontal="left" vertical="center" indent="1"/>
    </xf>
    <xf numFmtId="0" fontId="29" fillId="0" borderId="4" xfId="0" applyFont="1" applyBorder="1" applyAlignment="1">
      <alignment wrapText="1"/>
    </xf>
    <xf numFmtId="0" fontId="22" fillId="0" borderId="10" xfId="0" applyFont="1" applyBorder="1"/>
    <xf numFmtId="0" fontId="28" fillId="0" borderId="0" xfId="0" applyFont="1" applyBorder="1"/>
    <xf numFmtId="0" fontId="25" fillId="0" borderId="0" xfId="0" applyFont="1" applyBorder="1"/>
    <xf numFmtId="0" fontId="6" fillId="0" borderId="0" xfId="0" applyFont="1" applyBorder="1"/>
    <xf numFmtId="0" fontId="10" fillId="0" borderId="4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21" fillId="0" borderId="10" xfId="0" applyFont="1" applyBorder="1"/>
    <xf numFmtId="0" fontId="10" fillId="0" borderId="7" xfId="0" applyFont="1" applyBorder="1"/>
    <xf numFmtId="0" fontId="2" fillId="0" borderId="0" xfId="0" applyFont="1" applyBorder="1"/>
    <xf numFmtId="0" fontId="10" fillId="0" borderId="4" xfId="0" applyFont="1" applyBorder="1" applyAlignment="1">
      <alignment vertical="center"/>
    </xf>
    <xf numFmtId="0" fontId="33" fillId="0" borderId="4" xfId="0" applyFont="1" applyBorder="1"/>
    <xf numFmtId="0" fontId="10" fillId="0" borderId="9" xfId="0" applyFont="1" applyBorder="1" applyAlignment="1">
      <alignment wrapText="1"/>
    </xf>
    <xf numFmtId="0" fontId="2" fillId="0" borderId="9" xfId="0" applyFont="1" applyBorder="1"/>
    <xf numFmtId="0" fontId="10" fillId="0" borderId="19" xfId="0" applyFont="1" applyBorder="1"/>
    <xf numFmtId="164" fontId="2" fillId="0" borderId="9" xfId="0" applyNumberFormat="1" applyFont="1" applyBorder="1"/>
    <xf numFmtId="164" fontId="21" fillId="0" borderId="12" xfId="0" applyNumberFormat="1" applyFont="1" applyBorder="1"/>
    <xf numFmtId="164" fontId="10" fillId="0" borderId="16" xfId="0" applyNumberFormat="1" applyFont="1" applyBorder="1"/>
    <xf numFmtId="164" fontId="21" fillId="0" borderId="17" xfId="0" applyNumberFormat="1" applyFont="1" applyBorder="1"/>
    <xf numFmtId="164" fontId="2" fillId="0" borderId="0" xfId="0" applyNumberFormat="1" applyFont="1" applyBorder="1"/>
    <xf numFmtId="164" fontId="10" fillId="0" borderId="19" xfId="0" applyNumberFormat="1" applyFont="1" applyBorder="1"/>
    <xf numFmtId="0" fontId="11" fillId="0" borderId="22" xfId="0" applyFont="1" applyBorder="1"/>
    <xf numFmtId="0" fontId="11" fillId="0" borderId="21" xfId="0" applyFont="1" applyBorder="1"/>
    <xf numFmtId="0" fontId="11" fillId="0" borderId="0" xfId="0" applyFont="1" applyBorder="1"/>
    <xf numFmtId="0" fontId="0" fillId="0" borderId="13" xfId="0" applyBorder="1"/>
    <xf numFmtId="0" fontId="9" fillId="0" borderId="21" xfId="0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8" fillId="3" borderId="10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8" fillId="2" borderId="4" xfId="0" applyFont="1" applyFill="1" applyBorder="1" applyAlignment="1">
      <alignment horizontal="left"/>
    </xf>
    <xf numFmtId="6" fontId="17" fillId="0" borderId="5" xfId="0" applyNumberFormat="1" applyFont="1" applyBorder="1" applyAlignment="1">
      <alignment horizontal="right"/>
    </xf>
    <xf numFmtId="6" fontId="17" fillId="2" borderId="4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0" fontId="8" fillId="0" borderId="8" xfId="0" applyFont="1" applyBorder="1" applyAlignment="1">
      <alignment horizontal="right"/>
    </xf>
    <xf numFmtId="3" fontId="17" fillId="0" borderId="5" xfId="0" applyNumberFormat="1" applyFont="1" applyBorder="1" applyAlignment="1">
      <alignment horizontal="right"/>
    </xf>
    <xf numFmtId="3" fontId="17" fillId="0" borderId="10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6" fontId="1" fillId="0" borderId="0" xfId="0" applyNumberFormat="1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3" fontId="16" fillId="0" borderId="21" xfId="0" applyNumberFormat="1" applyFont="1" applyBorder="1" applyAlignment="1">
      <alignment horizontal="right" wrapText="1"/>
    </xf>
    <xf numFmtId="0" fontId="23" fillId="0" borderId="5" xfId="0" applyFont="1" applyBorder="1" applyAlignment="1">
      <alignment wrapText="1"/>
    </xf>
    <xf numFmtId="0" fontId="14" fillId="0" borderId="0" xfId="0" applyFont="1" applyBorder="1"/>
    <xf numFmtId="0" fontId="23" fillId="0" borderId="10" xfId="0" applyFont="1" applyBorder="1" applyAlignment="1">
      <alignment wrapText="1"/>
    </xf>
    <xf numFmtId="14" fontId="0" fillId="0" borderId="10" xfId="0" applyNumberFormat="1" applyBorder="1"/>
    <xf numFmtId="14" fontId="23" fillId="0" borderId="0" xfId="0" applyNumberFormat="1" applyFont="1" applyBorder="1"/>
    <xf numFmtId="14" fontId="14" fillId="0" borderId="9" xfId="0" applyNumberFormat="1" applyFont="1" applyBorder="1"/>
    <xf numFmtId="15" fontId="6" fillId="0" borderId="0" xfId="0" applyNumberFormat="1" applyFont="1" applyBorder="1" applyAlignment="1">
      <alignment horizontal="right"/>
    </xf>
    <xf numFmtId="16" fontId="23" fillId="0" borderId="4" xfId="0" applyNumberFormat="1" applyFont="1" applyBorder="1"/>
    <xf numFmtId="0" fontId="18" fillId="0" borderId="5" xfId="0" applyFont="1" applyBorder="1" applyAlignment="1">
      <alignment horizontal="right"/>
    </xf>
    <xf numFmtId="0" fontId="12" fillId="0" borderId="0" xfId="0" applyFont="1" applyBorder="1"/>
    <xf numFmtId="165" fontId="0" fillId="0" borderId="0" xfId="0" applyNumberFormat="1" applyBorder="1" applyAlignment="1">
      <alignment wrapText="1"/>
    </xf>
    <xf numFmtId="165" fontId="0" fillId="0" borderId="10" xfId="0" applyNumberFormat="1" applyBorder="1"/>
    <xf numFmtId="3" fontId="26" fillId="0" borderId="0" xfId="0" applyNumberFormat="1" applyFont="1" applyBorder="1"/>
    <xf numFmtId="165" fontId="0" fillId="0" borderId="9" xfId="0" applyNumberFormat="1" applyBorder="1"/>
    <xf numFmtId="0" fontId="18" fillId="0" borderId="10" xfId="0" applyFont="1" applyBorder="1" applyAlignment="1">
      <alignment horizontal="right"/>
    </xf>
    <xf numFmtId="3" fontId="26" fillId="0" borderId="4" xfId="0" applyNumberFormat="1" applyFont="1" applyBorder="1"/>
    <xf numFmtId="165" fontId="18" fillId="0" borderId="9" xfId="0" applyNumberFormat="1" applyFont="1" applyBorder="1" applyAlignment="1">
      <alignment horizontal="right"/>
    </xf>
    <xf numFmtId="1" fontId="16" fillId="0" borderId="7" xfId="0" applyNumberFormat="1" applyFont="1" applyBorder="1" applyAlignment="1">
      <alignment horizontal="right" wrapText="1"/>
    </xf>
    <xf numFmtId="1" fontId="0" fillId="0" borderId="0" xfId="0" applyNumberFormat="1" applyBorder="1"/>
    <xf numFmtId="1" fontId="27" fillId="0" borderId="18" xfId="0" applyNumberFormat="1" applyFont="1" applyBorder="1" applyAlignment="1">
      <alignment horizontal="right" wrapText="1"/>
    </xf>
    <xf numFmtId="1" fontId="8" fillId="0" borderId="18" xfId="0" applyNumberFormat="1" applyFont="1" applyBorder="1"/>
    <xf numFmtId="1" fontId="0" fillId="2" borderId="14" xfId="0" applyNumberFormat="1" applyFill="1" applyBorder="1" applyAlignment="1">
      <alignment wrapText="1"/>
    </xf>
    <xf numFmtId="1" fontId="8" fillId="0" borderId="8" xfId="0" applyNumberFormat="1" applyFont="1" applyBorder="1"/>
    <xf numFmtId="166" fontId="16" fillId="0" borderId="7" xfId="0" applyNumberFormat="1" applyFont="1" applyBorder="1" applyAlignment="1">
      <alignment horizontal="right" wrapText="1"/>
    </xf>
    <xf numFmtId="166" fontId="0" fillId="0" borderId="19" xfId="0" applyNumberFormat="1" applyBorder="1"/>
    <xf numFmtId="0" fontId="0" fillId="0" borderId="4" xfId="0" applyBorder="1" applyAlignment="1">
      <alignment vertical="top" wrapText="1"/>
    </xf>
    <xf numFmtId="0" fontId="16" fillId="0" borderId="18" xfId="0" applyFont="1" applyBorder="1" applyAlignment="1">
      <alignment horizontal="right" wrapText="1"/>
    </xf>
    <xf numFmtId="14" fontId="20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enGoat" id="{3EDB98F8-DB91-452B-A56A-EFB96A524091}" userId="greenGoa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3" dT="2019-11-15T15:06:27.27" personId="{3EDB98F8-DB91-452B-A56A-EFB96A524091}" id="{8B3CD9ED-2E09-414C-AECC-FBD4AE988461}">
    <text>renovated.  building was likely much older ... not listed on Red Fin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408-894D-4564-B00A-3BA7CBFCC2DA}">
  <dimension ref="A1:U268"/>
  <sheetViews>
    <sheetView tabSelected="1" workbookViewId="0">
      <selection activeCell="M5" sqref="M5"/>
    </sheetView>
  </sheetViews>
  <sheetFormatPr defaultRowHeight="18" x14ac:dyDescent="0.35"/>
  <cols>
    <col min="2" max="2" width="22.88671875" style="194" customWidth="1"/>
    <col min="3" max="4" width="8.88671875" style="194"/>
    <col min="5" max="5" width="8.88671875" style="30"/>
    <col min="9" max="9" width="11.109375" customWidth="1"/>
    <col min="12" max="12" width="11.6640625" style="139" customWidth="1"/>
    <col min="13" max="13" width="12.109375" style="138" customWidth="1"/>
    <col min="15" max="15" width="8.88671875" style="167"/>
    <col min="16" max="16" width="8.88671875" style="177"/>
  </cols>
  <sheetData>
    <row r="1" spans="1:21" ht="43.8" customHeight="1" thickBot="1" x14ac:dyDescent="0.35">
      <c r="A1" s="1" t="s">
        <v>0</v>
      </c>
      <c r="B1" s="182" t="s">
        <v>337</v>
      </c>
      <c r="C1" s="183" t="s">
        <v>338</v>
      </c>
      <c r="D1" s="183" t="s">
        <v>339</v>
      </c>
      <c r="E1" s="3" t="s">
        <v>1</v>
      </c>
      <c r="F1" s="2" t="s">
        <v>2</v>
      </c>
      <c r="G1" s="2" t="s">
        <v>3</v>
      </c>
      <c r="H1" s="2" t="s">
        <v>4</v>
      </c>
      <c r="I1" s="2" t="s">
        <v>335</v>
      </c>
      <c r="J1" s="2" t="s">
        <v>5</v>
      </c>
      <c r="K1" s="2" t="s">
        <v>336</v>
      </c>
      <c r="L1" s="4" t="s">
        <v>6</v>
      </c>
      <c r="M1" s="5" t="s">
        <v>7</v>
      </c>
      <c r="N1" s="6" t="s">
        <v>8</v>
      </c>
      <c r="O1" s="149" t="s">
        <v>9</v>
      </c>
      <c r="P1" s="168" t="s">
        <v>10</v>
      </c>
      <c r="Q1" s="7"/>
      <c r="U1" s="7"/>
    </row>
    <row r="2" spans="1:21" ht="20.399999999999999" thickBot="1" x14ac:dyDescent="0.4">
      <c r="A2" s="8" t="s">
        <v>95</v>
      </c>
      <c r="B2" s="184" t="s">
        <v>428</v>
      </c>
      <c r="C2" s="184" t="s">
        <v>346</v>
      </c>
      <c r="D2" s="184" t="s">
        <v>342</v>
      </c>
      <c r="E2" s="9">
        <v>2482</v>
      </c>
      <c r="F2" s="10" t="s">
        <v>25</v>
      </c>
      <c r="G2" s="11">
        <v>2010</v>
      </c>
      <c r="H2" s="266">
        <v>1.0900000000000001</v>
      </c>
      <c r="I2" s="271">
        <v>2400</v>
      </c>
      <c r="J2" s="275">
        <v>2956</v>
      </c>
      <c r="K2" s="12">
        <f>I2/J2</f>
        <v>0.81190798376184037</v>
      </c>
      <c r="L2" s="281"/>
      <c r="M2" s="289">
        <v>1</v>
      </c>
      <c r="N2" s="13">
        <v>1950</v>
      </c>
      <c r="O2" s="298">
        <v>5</v>
      </c>
      <c r="P2" s="304">
        <v>3.5</v>
      </c>
      <c r="Q2" s="224"/>
      <c r="U2" s="224"/>
    </row>
    <row r="3" spans="1:21" ht="21" customHeight="1" thickBot="1" x14ac:dyDescent="0.4">
      <c r="A3" s="15" t="s">
        <v>153</v>
      </c>
      <c r="B3" s="185" t="s">
        <v>484</v>
      </c>
      <c r="C3" s="185" t="s">
        <v>485</v>
      </c>
      <c r="D3" s="185" t="s">
        <v>342</v>
      </c>
      <c r="E3" s="16">
        <v>2465</v>
      </c>
      <c r="F3" s="17" t="s">
        <v>19</v>
      </c>
      <c r="G3" s="18">
        <v>2010</v>
      </c>
      <c r="H3" s="19">
        <v>9.3000000000000007</v>
      </c>
      <c r="I3" s="20">
        <v>31200</v>
      </c>
      <c r="J3" s="276">
        <v>4573</v>
      </c>
      <c r="K3" s="12">
        <f>I3/J3</f>
        <v>6.8226547124425982</v>
      </c>
      <c r="L3" s="106"/>
      <c r="M3" s="112">
        <v>1</v>
      </c>
      <c r="N3" s="36">
        <v>1880</v>
      </c>
      <c r="O3" s="151">
        <v>5</v>
      </c>
      <c r="P3" s="170">
        <v>3.5</v>
      </c>
      <c r="Q3" s="27"/>
      <c r="U3" s="27"/>
    </row>
    <row r="4" spans="1:21" ht="20.399999999999999" thickBot="1" x14ac:dyDescent="0.4">
      <c r="A4" s="29" t="s">
        <v>199</v>
      </c>
      <c r="B4" s="186" t="s">
        <v>532</v>
      </c>
      <c r="C4" s="186" t="s">
        <v>353</v>
      </c>
      <c r="D4" s="186" t="s">
        <v>342</v>
      </c>
      <c r="E4" s="199">
        <v>2465</v>
      </c>
      <c r="F4" s="31" t="s">
        <v>25</v>
      </c>
      <c r="G4" s="265">
        <v>2007</v>
      </c>
      <c r="H4" s="269">
        <v>0.86</v>
      </c>
      <c r="I4" s="178">
        <v>7200</v>
      </c>
      <c r="J4" s="34">
        <v>3203</v>
      </c>
      <c r="K4" s="12">
        <f>I4/J4</f>
        <v>2.247892600686856</v>
      </c>
      <c r="L4" s="283"/>
      <c r="M4" s="295">
        <v>1</v>
      </c>
      <c r="N4" s="36">
        <v>1920</v>
      </c>
      <c r="O4" s="151">
        <v>4</v>
      </c>
      <c r="P4" s="170">
        <v>3.5</v>
      </c>
      <c r="Q4" s="27"/>
      <c r="U4" s="27"/>
    </row>
    <row r="5" spans="1:21" ht="21" customHeight="1" thickBot="1" x14ac:dyDescent="0.4">
      <c r="A5" s="38" t="s">
        <v>243</v>
      </c>
      <c r="B5" s="187" t="s">
        <v>582</v>
      </c>
      <c r="C5" s="187" t="s">
        <v>583</v>
      </c>
      <c r="D5" s="187" t="s">
        <v>342</v>
      </c>
      <c r="E5" s="39">
        <v>2739</v>
      </c>
      <c r="F5" s="40" t="s">
        <v>12</v>
      </c>
      <c r="G5" s="49">
        <v>2006</v>
      </c>
      <c r="H5" s="70">
        <v>4.3</v>
      </c>
      <c r="I5" s="62">
        <v>16892</v>
      </c>
      <c r="J5" s="34">
        <v>1957</v>
      </c>
      <c r="K5" s="12">
        <f>I5/J5</f>
        <v>8.6315789473684212</v>
      </c>
      <c r="L5" s="77"/>
      <c r="M5" s="93">
        <v>1</v>
      </c>
      <c r="N5" s="45">
        <v>2006</v>
      </c>
      <c r="O5" s="151">
        <v>4</v>
      </c>
      <c r="P5" s="170">
        <v>2</v>
      </c>
      <c r="Q5" s="27"/>
      <c r="T5" s="204"/>
      <c r="U5" s="27"/>
    </row>
    <row r="6" spans="1:21" ht="21" customHeight="1" thickBot="1" x14ac:dyDescent="0.4">
      <c r="A6" s="38" t="s">
        <v>277</v>
      </c>
      <c r="B6" s="244" t="s">
        <v>623</v>
      </c>
      <c r="C6" s="244" t="s">
        <v>624</v>
      </c>
      <c r="D6" s="187" t="s">
        <v>342</v>
      </c>
      <c r="E6" s="46">
        <v>2468</v>
      </c>
      <c r="F6" s="40" t="s">
        <v>25</v>
      </c>
      <c r="G6" s="32">
        <v>2008</v>
      </c>
      <c r="H6" s="33">
        <v>1.1299999999999999</v>
      </c>
      <c r="I6" s="178">
        <v>6400</v>
      </c>
      <c r="J6" s="22">
        <v>2938</v>
      </c>
      <c r="K6" s="12">
        <f>I6/J6</f>
        <v>2.1783526208304971</v>
      </c>
      <c r="L6" s="283"/>
      <c r="M6" s="112">
        <v>1</v>
      </c>
      <c r="N6" s="36">
        <v>1915</v>
      </c>
      <c r="O6" s="151">
        <v>6</v>
      </c>
      <c r="P6" s="170">
        <v>3.5</v>
      </c>
      <c r="Q6" s="27"/>
      <c r="U6" s="27"/>
    </row>
    <row r="7" spans="1:21" ht="21" customHeight="1" thickBot="1" x14ac:dyDescent="0.4">
      <c r="A7" s="15" t="s">
        <v>306</v>
      </c>
      <c r="B7" s="187" t="s">
        <v>647</v>
      </c>
      <c r="C7" s="187" t="s">
        <v>648</v>
      </c>
      <c r="D7" s="187" t="s">
        <v>342</v>
      </c>
      <c r="E7" s="39">
        <v>1940</v>
      </c>
      <c r="F7" s="40" t="s">
        <v>17</v>
      </c>
      <c r="G7" s="21">
        <v>2006</v>
      </c>
      <c r="H7" s="50">
        <v>2.94</v>
      </c>
      <c r="I7" s="62">
        <v>8000</v>
      </c>
      <c r="J7" s="34">
        <v>9643</v>
      </c>
      <c r="K7" s="12">
        <f>I7/J7</f>
        <v>0.8296173390023851</v>
      </c>
      <c r="L7" s="77"/>
      <c r="M7" s="295">
        <v>1</v>
      </c>
      <c r="N7" s="36">
        <v>1988</v>
      </c>
      <c r="O7" s="151">
        <v>5</v>
      </c>
      <c r="P7" s="170">
        <v>4</v>
      </c>
      <c r="Q7" s="28" t="s">
        <v>307</v>
      </c>
      <c r="R7" s="204"/>
      <c r="U7" s="27"/>
    </row>
    <row r="8" spans="1:21" ht="21" customHeight="1" thickBot="1" x14ac:dyDescent="0.4">
      <c r="A8" s="15" t="s">
        <v>313</v>
      </c>
      <c r="B8" s="187" t="s">
        <v>656</v>
      </c>
      <c r="C8" s="187" t="s">
        <v>443</v>
      </c>
      <c r="D8" s="187" t="s">
        <v>342</v>
      </c>
      <c r="E8" s="46">
        <v>1810</v>
      </c>
      <c r="F8" s="40" t="s">
        <v>17</v>
      </c>
      <c r="G8" s="49">
        <v>2012</v>
      </c>
      <c r="H8" s="70">
        <v>0.93</v>
      </c>
      <c r="I8" s="62">
        <v>21000</v>
      </c>
      <c r="J8" s="34">
        <v>2350</v>
      </c>
      <c r="K8" s="12">
        <f>I8/J8</f>
        <v>8.9361702127659566</v>
      </c>
      <c r="L8" s="72">
        <v>41003</v>
      </c>
      <c r="M8" s="93">
        <v>1</v>
      </c>
      <c r="N8" s="45">
        <v>1853</v>
      </c>
      <c r="O8" s="151">
        <v>4</v>
      </c>
      <c r="P8" s="170">
        <v>2.5</v>
      </c>
      <c r="Q8" s="28" t="s">
        <v>314</v>
      </c>
      <c r="R8" s="204"/>
      <c r="U8" s="27"/>
    </row>
    <row r="9" spans="1:21" ht="21" customHeight="1" thickBot="1" x14ac:dyDescent="0.4">
      <c r="A9" s="15" t="s">
        <v>168</v>
      </c>
      <c r="B9" s="187" t="s">
        <v>502</v>
      </c>
      <c r="C9" s="187" t="s">
        <v>503</v>
      </c>
      <c r="D9" s="187" t="s">
        <v>342</v>
      </c>
      <c r="E9" s="46">
        <v>2116</v>
      </c>
      <c r="F9" s="41" t="s">
        <v>19</v>
      </c>
      <c r="G9" s="49">
        <v>2013</v>
      </c>
      <c r="H9" s="70">
        <v>3.81</v>
      </c>
      <c r="I9" s="62">
        <v>97742</v>
      </c>
      <c r="J9" s="88">
        <v>6091</v>
      </c>
      <c r="K9" s="12">
        <f>I9/J9</f>
        <v>16.04695452306682</v>
      </c>
      <c r="L9" s="72">
        <v>41547</v>
      </c>
      <c r="M9" s="73">
        <v>6475000</v>
      </c>
      <c r="N9" s="45">
        <v>1860</v>
      </c>
      <c r="O9" s="151">
        <v>6</v>
      </c>
      <c r="P9" s="170">
        <v>7</v>
      </c>
      <c r="Q9" s="28" t="s">
        <v>169</v>
      </c>
      <c r="R9" s="204"/>
      <c r="U9" s="27"/>
    </row>
    <row r="10" spans="1:21" ht="21" customHeight="1" thickBot="1" x14ac:dyDescent="0.4">
      <c r="A10" s="239" t="s">
        <v>235</v>
      </c>
      <c r="B10" s="245" t="s">
        <v>575</v>
      </c>
      <c r="C10" s="245" t="s">
        <v>360</v>
      </c>
      <c r="D10" s="245" t="s">
        <v>342</v>
      </c>
      <c r="E10" s="254">
        <v>2140</v>
      </c>
      <c r="F10" s="40" t="s">
        <v>19</v>
      </c>
      <c r="G10" s="262">
        <v>2018</v>
      </c>
      <c r="H10" s="262"/>
      <c r="I10" s="42">
        <v>60000</v>
      </c>
      <c r="J10" s="58">
        <v>3141</v>
      </c>
      <c r="K10" s="12">
        <f>I10/J10</f>
        <v>19.102196752626551</v>
      </c>
      <c r="L10" s="284">
        <v>31630</v>
      </c>
      <c r="M10" s="292">
        <v>500000</v>
      </c>
      <c r="N10" s="7">
        <v>1922</v>
      </c>
      <c r="O10" s="153">
        <v>6</v>
      </c>
      <c r="P10" s="172">
        <v>2.5</v>
      </c>
      <c r="Q10" s="7"/>
      <c r="R10" s="204"/>
      <c r="U10" s="7"/>
    </row>
    <row r="11" spans="1:21" ht="21" customHeight="1" thickBot="1" x14ac:dyDescent="0.4">
      <c r="A11" s="38" t="s">
        <v>104</v>
      </c>
      <c r="B11" s="187" t="s">
        <v>436</v>
      </c>
      <c r="C11" s="187" t="s">
        <v>437</v>
      </c>
      <c r="D11" s="187" t="s">
        <v>342</v>
      </c>
      <c r="E11" s="46">
        <v>2540</v>
      </c>
      <c r="F11" s="40" t="s">
        <v>12</v>
      </c>
      <c r="G11" s="49">
        <v>2012</v>
      </c>
      <c r="H11" s="70">
        <v>11.04</v>
      </c>
      <c r="I11" s="62">
        <v>82500</v>
      </c>
      <c r="J11" s="34">
        <v>2108</v>
      </c>
      <c r="K11" s="12">
        <f>I11/J11</f>
        <v>39.136622390891837</v>
      </c>
      <c r="L11" s="72">
        <v>33679</v>
      </c>
      <c r="M11" s="73">
        <v>120000</v>
      </c>
      <c r="N11" s="27">
        <v>1950</v>
      </c>
      <c r="O11" s="150">
        <v>3</v>
      </c>
      <c r="P11" s="169">
        <v>3.5</v>
      </c>
      <c r="Q11" s="235" t="s">
        <v>105</v>
      </c>
      <c r="U11" s="27"/>
    </row>
    <row r="12" spans="1:21" ht="21" customHeight="1" thickBot="1" x14ac:dyDescent="0.4">
      <c r="A12" s="180" t="s">
        <v>39</v>
      </c>
      <c r="B12" s="187" t="s">
        <v>367</v>
      </c>
      <c r="C12" s="187" t="s">
        <v>353</v>
      </c>
      <c r="D12" s="187" t="s">
        <v>342</v>
      </c>
      <c r="E12" s="46">
        <v>2458</v>
      </c>
      <c r="F12" s="40" t="s">
        <v>25</v>
      </c>
      <c r="G12" s="49">
        <v>2008</v>
      </c>
      <c r="H12" s="70">
        <v>1.3</v>
      </c>
      <c r="I12" s="62">
        <v>3200</v>
      </c>
      <c r="J12" s="34">
        <v>1408</v>
      </c>
      <c r="K12" s="12">
        <f>I12/J12</f>
        <v>2.2727272727272729</v>
      </c>
      <c r="L12" s="72">
        <v>35370</v>
      </c>
      <c r="M12" s="73">
        <v>174000</v>
      </c>
      <c r="N12" s="45">
        <v>1882</v>
      </c>
      <c r="O12" s="151">
        <v>3</v>
      </c>
      <c r="P12" s="170">
        <v>1.5</v>
      </c>
      <c r="Q12" s="27"/>
      <c r="U12" s="27"/>
    </row>
    <row r="13" spans="1:21" ht="20.399999999999999" thickBot="1" x14ac:dyDescent="0.4">
      <c r="A13" s="239" t="s">
        <v>253</v>
      </c>
      <c r="B13" s="56" t="s">
        <v>593</v>
      </c>
      <c r="C13" s="56" t="s">
        <v>353</v>
      </c>
      <c r="D13" s="56" t="s">
        <v>342</v>
      </c>
      <c r="E13" s="57">
        <v>2461</v>
      </c>
      <c r="F13" s="40" t="s">
        <v>17</v>
      </c>
      <c r="G13" s="49">
        <v>2017</v>
      </c>
      <c r="H13" s="42"/>
      <c r="I13" s="42">
        <v>22000</v>
      </c>
      <c r="J13" s="43">
        <v>2208</v>
      </c>
      <c r="K13" s="12">
        <f>I13/J13</f>
        <v>9.9637681159420293</v>
      </c>
      <c r="L13" s="44">
        <v>32964</v>
      </c>
      <c r="M13" s="43">
        <v>180000</v>
      </c>
      <c r="N13" s="45">
        <v>1942</v>
      </c>
      <c r="O13" s="151">
        <v>5</v>
      </c>
      <c r="P13" s="170">
        <v>3</v>
      </c>
      <c r="Q13" s="27"/>
      <c r="R13" s="204"/>
      <c r="U13" s="27"/>
    </row>
    <row r="14" spans="1:21" ht="21" customHeight="1" thickBot="1" x14ac:dyDescent="0.4">
      <c r="A14" s="38" t="s">
        <v>320</v>
      </c>
      <c r="B14" s="187" t="s">
        <v>664</v>
      </c>
      <c r="C14" s="187" t="s">
        <v>370</v>
      </c>
      <c r="D14" s="187" t="s">
        <v>342</v>
      </c>
      <c r="E14" s="46">
        <v>2144</v>
      </c>
      <c r="F14" s="40" t="s">
        <v>17</v>
      </c>
      <c r="G14" s="49">
        <v>2014</v>
      </c>
      <c r="H14" s="51">
        <v>2.38</v>
      </c>
      <c r="I14" s="51">
        <v>19500</v>
      </c>
      <c r="J14" s="51">
        <v>1864</v>
      </c>
      <c r="K14" s="12">
        <f>I14/J14</f>
        <v>10.46137339055794</v>
      </c>
      <c r="L14" s="52">
        <v>35612</v>
      </c>
      <c r="M14" s="64">
        <v>230400</v>
      </c>
      <c r="N14" s="45">
        <v>1900</v>
      </c>
      <c r="O14" s="151">
        <v>3</v>
      </c>
      <c r="P14" s="170">
        <v>2.5</v>
      </c>
      <c r="Q14" s="27"/>
      <c r="R14" s="204"/>
      <c r="U14" s="27"/>
    </row>
    <row r="15" spans="1:21" ht="21" customHeight="1" thickBot="1" x14ac:dyDescent="0.4">
      <c r="A15" s="37" t="s">
        <v>161</v>
      </c>
      <c r="B15" s="56" t="s">
        <v>493</v>
      </c>
      <c r="C15" s="56" t="s">
        <v>494</v>
      </c>
      <c r="D15" s="56" t="s">
        <v>342</v>
      </c>
      <c r="E15" s="57">
        <v>2494</v>
      </c>
      <c r="F15" s="40" t="s">
        <v>12</v>
      </c>
      <c r="G15" s="42">
        <v>2019</v>
      </c>
      <c r="H15" s="42"/>
      <c r="I15" s="42">
        <v>37000</v>
      </c>
      <c r="J15" s="42">
        <v>1672</v>
      </c>
      <c r="K15" s="12">
        <f>I15/J15</f>
        <v>22.129186602870814</v>
      </c>
      <c r="L15" s="67">
        <v>34257</v>
      </c>
      <c r="M15" s="42">
        <v>232500</v>
      </c>
      <c r="N15" s="60">
        <v>1937</v>
      </c>
      <c r="O15" s="153">
        <v>3</v>
      </c>
      <c r="P15" s="175">
        <v>1.5</v>
      </c>
      <c r="Q15" s="7"/>
      <c r="U15" s="7"/>
    </row>
    <row r="16" spans="1:21" ht="21" customHeight="1" thickBot="1" x14ac:dyDescent="0.4">
      <c r="A16" s="180" t="s">
        <v>52</v>
      </c>
      <c r="B16" s="187" t="s">
        <v>377</v>
      </c>
      <c r="C16" s="187" t="s">
        <v>378</v>
      </c>
      <c r="D16" s="187" t="s">
        <v>342</v>
      </c>
      <c r="E16" s="46">
        <v>2466</v>
      </c>
      <c r="F16" s="40" t="s">
        <v>17</v>
      </c>
      <c r="G16" s="21">
        <v>2007</v>
      </c>
      <c r="H16" s="50">
        <v>1.32</v>
      </c>
      <c r="I16" s="62">
        <v>6000</v>
      </c>
      <c r="J16" s="34">
        <v>2047</v>
      </c>
      <c r="K16" s="12">
        <f>I16/J16</f>
        <v>2.9311187103077674</v>
      </c>
      <c r="L16" s="72">
        <v>35490</v>
      </c>
      <c r="M16" s="73">
        <v>273000</v>
      </c>
      <c r="N16" s="45">
        <v>1941</v>
      </c>
      <c r="O16" s="151">
        <v>3</v>
      </c>
      <c r="P16" s="170">
        <v>2.5</v>
      </c>
      <c r="Q16" s="27"/>
      <c r="T16" s="204"/>
      <c r="U16" s="27"/>
    </row>
    <row r="17" spans="1:21" ht="21" customHeight="1" thickBot="1" x14ac:dyDescent="0.4">
      <c r="A17" s="37" t="s">
        <v>73</v>
      </c>
      <c r="B17" s="56" t="s">
        <v>405</v>
      </c>
      <c r="C17" s="56" t="s">
        <v>406</v>
      </c>
      <c r="D17" s="56" t="s">
        <v>342</v>
      </c>
      <c r="E17" s="57">
        <v>2155</v>
      </c>
      <c r="F17" s="40" t="s">
        <v>17</v>
      </c>
      <c r="G17" s="42">
        <v>2018</v>
      </c>
      <c r="H17" s="42"/>
      <c r="I17" s="42">
        <v>5000</v>
      </c>
      <c r="J17" s="43">
        <v>2201</v>
      </c>
      <c r="K17" s="12">
        <f>I17/J17</f>
        <v>2.271694684234439</v>
      </c>
      <c r="L17" s="44">
        <v>35977</v>
      </c>
      <c r="M17" s="43">
        <v>279900</v>
      </c>
      <c r="N17" s="45">
        <v>1910</v>
      </c>
      <c r="O17" s="151">
        <v>5</v>
      </c>
      <c r="P17" s="170">
        <v>2.5</v>
      </c>
      <c r="Q17" s="27"/>
      <c r="R17" s="14"/>
      <c r="U17" s="7"/>
    </row>
    <row r="18" spans="1:21" ht="21" customHeight="1" thickBot="1" x14ac:dyDescent="0.4">
      <c r="A18" s="38" t="s">
        <v>276</v>
      </c>
      <c r="B18" s="187" t="s">
        <v>622</v>
      </c>
      <c r="C18" s="187" t="s">
        <v>515</v>
      </c>
      <c r="D18" s="187" t="s">
        <v>342</v>
      </c>
      <c r="E18" s="46">
        <v>2478</v>
      </c>
      <c r="F18" s="40" t="s">
        <v>17</v>
      </c>
      <c r="G18" s="49">
        <v>2008</v>
      </c>
      <c r="H18" s="70">
        <v>0.53</v>
      </c>
      <c r="I18" s="62">
        <v>1800</v>
      </c>
      <c r="J18" s="34">
        <v>1580</v>
      </c>
      <c r="K18" s="12">
        <f>I18/J18</f>
        <v>1.139240506329114</v>
      </c>
      <c r="L18" s="308">
        <v>34617</v>
      </c>
      <c r="M18" s="73">
        <v>290000</v>
      </c>
      <c r="N18" s="45">
        <v>1930</v>
      </c>
      <c r="O18" s="151">
        <v>2</v>
      </c>
      <c r="P18" s="170">
        <v>2.5</v>
      </c>
      <c r="Q18" s="27"/>
      <c r="R18" s="204"/>
      <c r="U18" s="27"/>
    </row>
    <row r="19" spans="1:21" ht="20.399999999999999" thickBot="1" x14ac:dyDescent="0.4">
      <c r="A19" s="38" t="s">
        <v>64</v>
      </c>
      <c r="B19" s="187" t="s">
        <v>392</v>
      </c>
      <c r="C19" s="187" t="s">
        <v>393</v>
      </c>
      <c r="D19" s="187" t="s">
        <v>342</v>
      </c>
      <c r="E19" s="46">
        <v>1886</v>
      </c>
      <c r="F19" s="40" t="s">
        <v>25</v>
      </c>
      <c r="G19" s="49">
        <v>2009</v>
      </c>
      <c r="H19" s="70">
        <v>0.76</v>
      </c>
      <c r="I19" s="62">
        <v>4400</v>
      </c>
      <c r="J19" s="71">
        <v>2589</v>
      </c>
      <c r="K19" s="12">
        <f>I19/J19</f>
        <v>1.6994978756276555</v>
      </c>
      <c r="L19" s="72">
        <v>39417</v>
      </c>
      <c r="M19" s="73">
        <v>300000</v>
      </c>
      <c r="N19" s="81">
        <v>1820</v>
      </c>
      <c r="O19" s="150">
        <v>3</v>
      </c>
      <c r="P19" s="169">
        <v>1</v>
      </c>
      <c r="Q19" s="28" t="s">
        <v>65</v>
      </c>
      <c r="U19" s="27"/>
    </row>
    <row r="20" spans="1:21" ht="21" customHeight="1" thickBot="1" x14ac:dyDescent="0.4">
      <c r="A20" s="38" t="s">
        <v>185</v>
      </c>
      <c r="B20" s="187" t="s">
        <v>518</v>
      </c>
      <c r="C20" s="187" t="s">
        <v>378</v>
      </c>
      <c r="D20" s="187" t="s">
        <v>342</v>
      </c>
      <c r="E20" s="46">
        <v>2465</v>
      </c>
      <c r="F20" s="40" t="s">
        <v>17</v>
      </c>
      <c r="G20" s="21">
        <v>2008</v>
      </c>
      <c r="H20" s="50">
        <v>1.91</v>
      </c>
      <c r="I20" s="62">
        <v>6000</v>
      </c>
      <c r="J20" s="34">
        <v>2848</v>
      </c>
      <c r="K20" s="12">
        <f>I20/J20</f>
        <v>2.106741573033708</v>
      </c>
      <c r="L20" s="72">
        <v>33298</v>
      </c>
      <c r="M20" s="73">
        <v>313500</v>
      </c>
      <c r="N20" s="45">
        <v>1928</v>
      </c>
      <c r="O20" s="151">
        <v>4</v>
      </c>
      <c r="P20" s="170">
        <v>2.5</v>
      </c>
      <c r="Q20" s="27"/>
      <c r="R20" s="204"/>
      <c r="U20" s="27"/>
    </row>
    <row r="21" spans="1:21" ht="21" customHeight="1" thickBot="1" x14ac:dyDescent="0.4">
      <c r="A21" s="29" t="s">
        <v>279</v>
      </c>
      <c r="B21" s="187" t="s">
        <v>626</v>
      </c>
      <c r="C21" s="187" t="s">
        <v>627</v>
      </c>
      <c r="D21" s="187" t="s">
        <v>342</v>
      </c>
      <c r="E21" s="46">
        <v>2474</v>
      </c>
      <c r="F21" s="40" t="s">
        <v>19</v>
      </c>
      <c r="G21" s="49">
        <v>2010</v>
      </c>
      <c r="H21" s="70">
        <v>2.79</v>
      </c>
      <c r="I21" s="62">
        <v>8913</v>
      </c>
      <c r="J21" s="71">
        <v>1200</v>
      </c>
      <c r="K21" s="12">
        <f>I21/J21</f>
        <v>7.4275000000000002</v>
      </c>
      <c r="L21" s="72">
        <v>42713</v>
      </c>
      <c r="M21" s="73">
        <v>315000</v>
      </c>
      <c r="N21" s="45">
        <v>1961</v>
      </c>
      <c r="O21" s="151">
        <v>3</v>
      </c>
      <c r="P21" s="170">
        <v>2</v>
      </c>
      <c r="Q21" s="27"/>
      <c r="U21" s="27"/>
    </row>
    <row r="22" spans="1:21" ht="21" customHeight="1" thickBot="1" x14ac:dyDescent="0.4">
      <c r="A22" s="38" t="s">
        <v>211</v>
      </c>
      <c r="B22" s="187" t="s">
        <v>547</v>
      </c>
      <c r="C22" s="187" t="s">
        <v>548</v>
      </c>
      <c r="D22" s="187" t="s">
        <v>342</v>
      </c>
      <c r="E22" s="46">
        <v>2129</v>
      </c>
      <c r="F22" s="40" t="s">
        <v>25</v>
      </c>
      <c r="G22" s="49">
        <v>2008</v>
      </c>
      <c r="H22" s="70">
        <v>1.2</v>
      </c>
      <c r="I22" s="62">
        <v>4000</v>
      </c>
      <c r="J22" s="71">
        <v>2070</v>
      </c>
      <c r="K22" s="12">
        <f>I22/J22</f>
        <v>1.932367149758454</v>
      </c>
      <c r="L22" s="72">
        <v>38808</v>
      </c>
      <c r="M22" s="73">
        <v>346000</v>
      </c>
      <c r="N22" s="45">
        <v>1880</v>
      </c>
      <c r="O22" s="151">
        <v>4</v>
      </c>
      <c r="P22" s="170">
        <v>2</v>
      </c>
      <c r="Q22" s="27"/>
      <c r="R22" s="204"/>
      <c r="U22" s="27"/>
    </row>
    <row r="23" spans="1:21" ht="21" customHeight="1" thickBot="1" x14ac:dyDescent="0.4">
      <c r="A23" s="23" t="s">
        <v>210</v>
      </c>
      <c r="B23" s="187" t="s">
        <v>546</v>
      </c>
      <c r="C23" s="187" t="s">
        <v>353</v>
      </c>
      <c r="D23" s="187" t="s">
        <v>342</v>
      </c>
      <c r="E23" s="57"/>
      <c r="F23" s="40" t="s">
        <v>25</v>
      </c>
      <c r="G23" s="21">
        <v>2007</v>
      </c>
      <c r="H23" s="50">
        <v>0.75</v>
      </c>
      <c r="I23" s="62">
        <v>0</v>
      </c>
      <c r="J23" s="65">
        <v>2375</v>
      </c>
      <c r="K23" s="12">
        <f>I23/J23</f>
        <v>0</v>
      </c>
      <c r="L23" s="90">
        <v>34520</v>
      </c>
      <c r="M23" s="98">
        <v>369500</v>
      </c>
      <c r="N23" s="45">
        <v>1880</v>
      </c>
      <c r="O23" s="151">
        <v>4</v>
      </c>
      <c r="P23" s="170">
        <v>2.5</v>
      </c>
      <c r="Q23" s="27"/>
      <c r="R23" s="204"/>
      <c r="U23" s="27"/>
    </row>
    <row r="24" spans="1:21" ht="21" customHeight="1" thickBot="1" x14ac:dyDescent="0.4">
      <c r="A24" s="15" t="s">
        <v>106</v>
      </c>
      <c r="B24" s="187" t="s">
        <v>438</v>
      </c>
      <c r="C24" s="187" t="s">
        <v>439</v>
      </c>
      <c r="D24" s="187" t="s">
        <v>342</v>
      </c>
      <c r="E24" s="46">
        <v>2421</v>
      </c>
      <c r="F24" s="40" t="s">
        <v>12</v>
      </c>
      <c r="G24" s="49">
        <v>2014</v>
      </c>
      <c r="H24" s="51">
        <v>5.03</v>
      </c>
      <c r="I24" s="51">
        <v>29500</v>
      </c>
      <c r="J24" s="51">
        <v>962</v>
      </c>
      <c r="K24" s="12">
        <f>I24/J24</f>
        <v>30.665280665280665</v>
      </c>
      <c r="L24" s="52">
        <v>40452</v>
      </c>
      <c r="M24" s="64">
        <v>370000</v>
      </c>
      <c r="N24" s="45">
        <v>1952</v>
      </c>
      <c r="O24" s="151">
        <v>3</v>
      </c>
      <c r="P24" s="170">
        <v>3</v>
      </c>
      <c r="Q24" s="27"/>
      <c r="R24" s="14"/>
      <c r="U24" s="7"/>
    </row>
    <row r="25" spans="1:21" ht="21" customHeight="1" thickBot="1" x14ac:dyDescent="0.4">
      <c r="A25" s="84" t="s">
        <v>57</v>
      </c>
      <c r="B25" s="56" t="s">
        <v>383</v>
      </c>
      <c r="C25" s="56" t="s">
        <v>384</v>
      </c>
      <c r="D25" s="56" t="s">
        <v>342</v>
      </c>
      <c r="E25" s="57">
        <v>2653</v>
      </c>
      <c r="F25" s="40" t="s">
        <v>17</v>
      </c>
      <c r="G25" s="42">
        <v>2019</v>
      </c>
      <c r="H25" s="42"/>
      <c r="I25" s="42">
        <v>23000</v>
      </c>
      <c r="J25" s="42">
        <v>1947</v>
      </c>
      <c r="K25" s="12">
        <f>I25/J25</f>
        <v>11.813045711350796</v>
      </c>
      <c r="L25" s="59">
        <v>35807</v>
      </c>
      <c r="M25" s="42">
        <v>375000</v>
      </c>
      <c r="N25" s="60">
        <v>1986</v>
      </c>
      <c r="O25" s="153">
        <v>3</v>
      </c>
      <c r="P25" s="172">
        <v>3</v>
      </c>
      <c r="Q25" s="7"/>
      <c r="T25" s="204"/>
      <c r="U25" s="7"/>
    </row>
    <row r="26" spans="1:21" ht="21" customHeight="1" thickBot="1" x14ac:dyDescent="0.4">
      <c r="A26" s="55" t="s">
        <v>315</v>
      </c>
      <c r="B26" s="187" t="s">
        <v>657</v>
      </c>
      <c r="C26" s="56" t="s">
        <v>658</v>
      </c>
      <c r="D26" s="56" t="s">
        <v>342</v>
      </c>
      <c r="E26" s="57">
        <v>1776</v>
      </c>
      <c r="F26" s="40" t="s">
        <v>17</v>
      </c>
      <c r="G26" s="42">
        <v>2018</v>
      </c>
      <c r="H26" s="42"/>
      <c r="I26" s="42">
        <v>5000</v>
      </c>
      <c r="J26" s="42">
        <v>2426</v>
      </c>
      <c r="K26" s="12">
        <f>I26/J26</f>
        <v>2.0610057708161582</v>
      </c>
      <c r="L26" s="59">
        <v>35417</v>
      </c>
      <c r="M26" s="73">
        <v>396000</v>
      </c>
      <c r="N26" s="45">
        <v>1966</v>
      </c>
      <c r="O26" s="151">
        <v>4</v>
      </c>
      <c r="P26" s="170">
        <v>2.5</v>
      </c>
      <c r="Q26" s="7"/>
      <c r="R26" s="204"/>
      <c r="U26" s="7"/>
    </row>
    <row r="27" spans="1:21" ht="21" customHeight="1" thickBot="1" x14ac:dyDescent="0.4">
      <c r="A27" s="55" t="s">
        <v>114</v>
      </c>
      <c r="B27" s="187" t="s">
        <v>448</v>
      </c>
      <c r="C27" s="187" t="s">
        <v>350</v>
      </c>
      <c r="D27" s="187" t="s">
        <v>342</v>
      </c>
      <c r="E27" s="46">
        <v>2215</v>
      </c>
      <c r="F27" s="40" t="s">
        <v>25</v>
      </c>
      <c r="G27" s="49">
        <v>2018</v>
      </c>
      <c r="H27" s="42"/>
      <c r="I27" s="42">
        <v>6625</v>
      </c>
      <c r="J27" s="43">
        <v>1039</v>
      </c>
      <c r="K27" s="12">
        <f>I27/J27</f>
        <v>6.3763233878729544</v>
      </c>
      <c r="L27" s="67">
        <v>36404</v>
      </c>
      <c r="M27" s="43">
        <v>415000</v>
      </c>
      <c r="N27" s="81" t="s">
        <v>115</v>
      </c>
      <c r="O27" s="150" t="s">
        <v>116</v>
      </c>
      <c r="P27" s="169" t="s">
        <v>117</v>
      </c>
      <c r="Q27" s="28" t="s">
        <v>118</v>
      </c>
      <c r="R27" s="14"/>
      <c r="U27" s="7"/>
    </row>
    <row r="28" spans="1:21" ht="21" customHeight="1" thickBot="1" x14ac:dyDescent="0.4">
      <c r="A28" s="55" t="s">
        <v>311</v>
      </c>
      <c r="B28" s="56" t="s">
        <v>653</v>
      </c>
      <c r="C28" s="56" t="s">
        <v>654</v>
      </c>
      <c r="D28" s="56" t="s">
        <v>342</v>
      </c>
      <c r="E28" s="57">
        <v>2537</v>
      </c>
      <c r="F28" s="40" t="s">
        <v>17</v>
      </c>
      <c r="G28" s="42">
        <v>2019</v>
      </c>
      <c r="H28" s="42"/>
      <c r="I28" s="42"/>
      <c r="J28" s="51">
        <v>1938</v>
      </c>
      <c r="K28" s="12">
        <f>I28/J28</f>
        <v>0</v>
      </c>
      <c r="L28" s="59">
        <v>43502</v>
      </c>
      <c r="M28" s="294">
        <v>415000</v>
      </c>
      <c r="N28" s="45">
        <v>1967</v>
      </c>
      <c r="O28" s="158">
        <v>3</v>
      </c>
      <c r="P28" s="173">
        <v>2.5</v>
      </c>
      <c r="Q28" s="306"/>
      <c r="R28" s="204"/>
      <c r="U28" s="7"/>
    </row>
    <row r="29" spans="1:21" ht="21" customHeight="1" thickBot="1" x14ac:dyDescent="0.4">
      <c r="A29" s="15" t="s">
        <v>283</v>
      </c>
      <c r="B29" s="187" t="s">
        <v>630</v>
      </c>
      <c r="C29" s="187" t="s">
        <v>355</v>
      </c>
      <c r="D29" s="187" t="s">
        <v>342</v>
      </c>
      <c r="E29" s="46">
        <v>2493</v>
      </c>
      <c r="F29" s="40" t="s">
        <v>19</v>
      </c>
      <c r="G29" s="49">
        <v>2005</v>
      </c>
      <c r="H29" s="70">
        <v>2.0099999999999998</v>
      </c>
      <c r="I29" s="62">
        <v>21200</v>
      </c>
      <c r="J29" s="71">
        <v>5382</v>
      </c>
      <c r="K29" s="12">
        <f>I29/J29</f>
        <v>3.9390561129691566</v>
      </c>
      <c r="L29" s="72">
        <v>34877</v>
      </c>
      <c r="M29" s="73">
        <v>420000</v>
      </c>
      <c r="N29" s="45">
        <v>1995</v>
      </c>
      <c r="O29" s="151">
        <v>5</v>
      </c>
      <c r="P29" s="170">
        <v>5.5</v>
      </c>
      <c r="Q29" s="28" t="s">
        <v>284</v>
      </c>
      <c r="U29" s="27"/>
    </row>
    <row r="30" spans="1:21" ht="21" customHeight="1" thickBot="1" x14ac:dyDescent="0.4">
      <c r="A30" s="55" t="s">
        <v>268</v>
      </c>
      <c r="B30" s="56" t="s">
        <v>613</v>
      </c>
      <c r="C30" s="56" t="s">
        <v>350</v>
      </c>
      <c r="D30" s="56" t="s">
        <v>342</v>
      </c>
      <c r="E30" s="57">
        <v>2125</v>
      </c>
      <c r="F30" s="40" t="s">
        <v>17</v>
      </c>
      <c r="G30" s="42">
        <v>2019</v>
      </c>
      <c r="H30" s="42"/>
      <c r="I30" s="42">
        <v>19000</v>
      </c>
      <c r="J30" s="42">
        <v>1717</v>
      </c>
      <c r="K30" s="12">
        <f>I30/J30</f>
        <v>11.0658124635993</v>
      </c>
      <c r="L30" s="59">
        <v>42789</v>
      </c>
      <c r="M30" s="294">
        <v>430000</v>
      </c>
      <c r="N30" s="60">
        <v>1905</v>
      </c>
      <c r="O30" s="153">
        <v>5</v>
      </c>
      <c r="P30" s="172">
        <v>1</v>
      </c>
      <c r="Q30" s="7"/>
      <c r="R30" s="204"/>
      <c r="U30" s="7"/>
    </row>
    <row r="31" spans="1:21" ht="21" customHeight="1" thickBot="1" x14ac:dyDescent="0.4">
      <c r="A31" s="15" t="s">
        <v>278</v>
      </c>
      <c r="B31" s="187" t="s">
        <v>625</v>
      </c>
      <c r="C31" s="187" t="s">
        <v>346</v>
      </c>
      <c r="D31" s="187" t="s">
        <v>342</v>
      </c>
      <c r="E31" s="46">
        <v>2481</v>
      </c>
      <c r="F31" s="40" t="s">
        <v>12</v>
      </c>
      <c r="G31" s="49">
        <v>2009</v>
      </c>
      <c r="H31" s="70">
        <v>9.1300000000000008</v>
      </c>
      <c r="I31" s="62">
        <v>20400</v>
      </c>
      <c r="J31" s="71">
        <v>1500</v>
      </c>
      <c r="K31" s="12">
        <f>I31/J31</f>
        <v>13.6</v>
      </c>
      <c r="L31" s="72">
        <v>40035</v>
      </c>
      <c r="M31" s="73">
        <v>465000</v>
      </c>
      <c r="N31" s="81">
        <v>1950</v>
      </c>
      <c r="O31" s="150"/>
      <c r="P31" s="169"/>
      <c r="Q31" s="28" t="s">
        <v>15</v>
      </c>
      <c r="U31" s="27"/>
    </row>
    <row r="32" spans="1:21" ht="20.399999999999999" customHeight="1" thickBot="1" x14ac:dyDescent="0.4">
      <c r="A32" s="55" t="s">
        <v>135</v>
      </c>
      <c r="B32" s="56" t="s">
        <v>470</v>
      </c>
      <c r="C32" s="56" t="s">
        <v>370</v>
      </c>
      <c r="D32" s="56" t="s">
        <v>342</v>
      </c>
      <c r="E32" s="57">
        <v>2144</v>
      </c>
      <c r="F32" s="40" t="s">
        <v>136</v>
      </c>
      <c r="G32" s="42">
        <v>2019</v>
      </c>
      <c r="H32" s="42"/>
      <c r="I32" s="42">
        <v>22000</v>
      </c>
      <c r="J32" s="42">
        <v>1000</v>
      </c>
      <c r="K32" s="12">
        <f>I32/J32</f>
        <v>22</v>
      </c>
      <c r="L32" s="59">
        <v>41430</v>
      </c>
      <c r="M32" s="42">
        <v>482000</v>
      </c>
      <c r="N32" s="60">
        <v>1988</v>
      </c>
      <c r="O32" s="154">
        <v>2</v>
      </c>
      <c r="P32" s="172">
        <v>1.5</v>
      </c>
      <c r="Q32" s="7"/>
      <c r="R32" s="204"/>
      <c r="U32" s="7"/>
    </row>
    <row r="33" spans="1:21" ht="21" customHeight="1" thickBot="1" x14ac:dyDescent="0.4">
      <c r="A33" s="15" t="s">
        <v>109</v>
      </c>
      <c r="B33" s="187" t="s">
        <v>442</v>
      </c>
      <c r="C33" s="187" t="s">
        <v>443</v>
      </c>
      <c r="D33" s="187" t="s">
        <v>342</v>
      </c>
      <c r="E33" s="46">
        <v>1810</v>
      </c>
      <c r="F33" s="40" t="s">
        <v>17</v>
      </c>
      <c r="G33" s="49">
        <v>2007</v>
      </c>
      <c r="H33" s="70">
        <v>2.25</v>
      </c>
      <c r="I33" s="62">
        <v>6000</v>
      </c>
      <c r="J33" s="71">
        <v>3344</v>
      </c>
      <c r="K33" s="12">
        <f>I33/J33</f>
        <v>1.7942583732057416</v>
      </c>
      <c r="L33" s="72">
        <v>36281</v>
      </c>
      <c r="M33" s="73">
        <v>500000</v>
      </c>
      <c r="N33" s="45">
        <v>1915</v>
      </c>
      <c r="O33" s="151">
        <v>5</v>
      </c>
      <c r="P33" s="170">
        <v>3.5</v>
      </c>
      <c r="Q33" s="27"/>
      <c r="R33" s="204"/>
      <c r="U33" s="27"/>
    </row>
    <row r="34" spans="1:21" ht="21" customHeight="1" thickBot="1" x14ac:dyDescent="0.4">
      <c r="A34" s="15" t="s">
        <v>26</v>
      </c>
      <c r="B34" s="187" t="s">
        <v>356</v>
      </c>
      <c r="C34" s="187" t="s">
        <v>357</v>
      </c>
      <c r="D34" s="187" t="s">
        <v>342</v>
      </c>
      <c r="E34" s="46">
        <v>1748</v>
      </c>
      <c r="F34" s="40" t="s">
        <v>17</v>
      </c>
      <c r="G34" s="49">
        <v>2006</v>
      </c>
      <c r="H34" s="70">
        <v>3.11</v>
      </c>
      <c r="I34" s="62">
        <v>11200</v>
      </c>
      <c r="J34" s="34">
        <v>3508</v>
      </c>
      <c r="K34" s="12">
        <f>I34/J34</f>
        <v>3.1927023945267958</v>
      </c>
      <c r="L34" s="72">
        <v>37196</v>
      </c>
      <c r="M34" s="73">
        <v>507000</v>
      </c>
      <c r="N34" s="45">
        <v>1987</v>
      </c>
      <c r="O34" s="151">
        <v>4</v>
      </c>
      <c r="P34" s="170">
        <v>2.5</v>
      </c>
      <c r="Q34" s="28" t="s">
        <v>27</v>
      </c>
      <c r="R34" s="204"/>
      <c r="U34" s="27"/>
    </row>
    <row r="35" spans="1:21" ht="21" customHeight="1" thickBot="1" x14ac:dyDescent="0.4">
      <c r="A35" s="15" t="s">
        <v>296</v>
      </c>
      <c r="B35" s="187" t="s">
        <v>639</v>
      </c>
      <c r="C35" s="187" t="s">
        <v>353</v>
      </c>
      <c r="D35" s="187" t="s">
        <v>342</v>
      </c>
      <c r="E35" s="46">
        <v>2459</v>
      </c>
      <c r="F35" s="40" t="s">
        <v>12</v>
      </c>
      <c r="G35" s="49">
        <v>2004</v>
      </c>
      <c r="H35" s="70">
        <v>4.67</v>
      </c>
      <c r="I35" s="62">
        <v>12800</v>
      </c>
      <c r="J35" s="71">
        <v>2500</v>
      </c>
      <c r="K35" s="12">
        <f>I35/J35</f>
        <v>5.12</v>
      </c>
      <c r="L35" s="90">
        <v>37622</v>
      </c>
      <c r="M35" s="78">
        <v>515000</v>
      </c>
      <c r="N35" s="45">
        <v>1955</v>
      </c>
      <c r="O35" s="151">
        <v>4</v>
      </c>
      <c r="P35" s="170">
        <v>3.5</v>
      </c>
      <c r="Q35" s="27"/>
      <c r="U35" s="27"/>
    </row>
    <row r="36" spans="1:21" ht="21" customHeight="1" thickBot="1" x14ac:dyDescent="0.4">
      <c r="A36" s="55" t="s">
        <v>79</v>
      </c>
      <c r="B36" s="187" t="s">
        <v>411</v>
      </c>
      <c r="C36" s="187" t="s">
        <v>412</v>
      </c>
      <c r="D36" s="187" t="s">
        <v>342</v>
      </c>
      <c r="E36" s="46">
        <v>2790</v>
      </c>
      <c r="F36" s="40" t="s">
        <v>19</v>
      </c>
      <c r="G36" s="42">
        <v>2019</v>
      </c>
      <c r="H36" s="51"/>
      <c r="I36" s="51">
        <v>40000</v>
      </c>
      <c r="J36" s="51">
        <v>1698</v>
      </c>
      <c r="K36" s="12">
        <f>I36/J36</f>
        <v>23.557126030624264</v>
      </c>
      <c r="L36" s="90">
        <v>37802</v>
      </c>
      <c r="M36" s="89">
        <v>550000</v>
      </c>
      <c r="N36" s="45">
        <v>1950</v>
      </c>
      <c r="O36" s="158">
        <v>2</v>
      </c>
      <c r="P36" s="170">
        <v>2</v>
      </c>
      <c r="Q36" s="27"/>
      <c r="R36" s="14"/>
      <c r="U36" s="7"/>
    </row>
    <row r="37" spans="1:21" ht="21" customHeight="1" thickBot="1" x14ac:dyDescent="0.4">
      <c r="A37" s="15" t="s">
        <v>11</v>
      </c>
      <c r="B37" s="187" t="s">
        <v>340</v>
      </c>
      <c r="C37" s="187" t="s">
        <v>341</v>
      </c>
      <c r="D37" s="187" t="s">
        <v>342</v>
      </c>
      <c r="E37" s="46">
        <v>1451</v>
      </c>
      <c r="F37" s="40" t="s">
        <v>12</v>
      </c>
      <c r="G37" s="49">
        <v>2015</v>
      </c>
      <c r="H37" s="86">
        <v>8.2799999999999994</v>
      </c>
      <c r="I37" s="51">
        <v>42000</v>
      </c>
      <c r="J37" s="51">
        <v>1449</v>
      </c>
      <c r="K37" s="12">
        <f>I37/J37</f>
        <v>28.985507246376812</v>
      </c>
      <c r="L37" s="52">
        <v>39721</v>
      </c>
      <c r="M37" s="64">
        <v>565000</v>
      </c>
      <c r="N37" s="45">
        <v>1930</v>
      </c>
      <c r="O37" s="152" t="s">
        <v>13</v>
      </c>
      <c r="P37" s="171" t="s">
        <v>13</v>
      </c>
      <c r="Q37" s="27"/>
      <c r="U37" s="27"/>
    </row>
    <row r="38" spans="1:21" ht="21" customHeight="1" thickBot="1" x14ac:dyDescent="0.4">
      <c r="A38" s="15" t="s">
        <v>257</v>
      </c>
      <c r="B38" s="187" t="s">
        <v>598</v>
      </c>
      <c r="C38" s="187" t="s">
        <v>599</v>
      </c>
      <c r="D38" s="187" t="s">
        <v>342</v>
      </c>
      <c r="E38" s="46">
        <v>1907</v>
      </c>
      <c r="F38" s="40" t="s">
        <v>19</v>
      </c>
      <c r="G38" s="49">
        <v>2007</v>
      </c>
      <c r="H38" s="70">
        <v>2.5499999999999998</v>
      </c>
      <c r="I38" s="62">
        <v>9600</v>
      </c>
      <c r="J38" s="34">
        <v>5263</v>
      </c>
      <c r="K38" s="12">
        <f>I38/J38</f>
        <v>1.8240547216416492</v>
      </c>
      <c r="L38" s="72">
        <v>33208</v>
      </c>
      <c r="M38" s="73">
        <v>575000</v>
      </c>
      <c r="N38" s="45">
        <v>1890</v>
      </c>
      <c r="O38" s="151">
        <v>5</v>
      </c>
      <c r="P38" s="170">
        <v>4.5</v>
      </c>
      <c r="Q38" s="27"/>
      <c r="R38" s="204"/>
      <c r="U38" s="27"/>
    </row>
    <row r="39" spans="1:21" ht="20.399999999999999" customHeight="1" thickBot="1" x14ac:dyDescent="0.4">
      <c r="A39" s="15" t="s">
        <v>103</v>
      </c>
      <c r="B39" s="187" t="s">
        <v>435</v>
      </c>
      <c r="C39" s="187" t="s">
        <v>391</v>
      </c>
      <c r="D39" s="187" t="s">
        <v>342</v>
      </c>
      <c r="E39" s="46">
        <v>2492</v>
      </c>
      <c r="F39" s="40" t="s">
        <v>25</v>
      </c>
      <c r="G39" s="49">
        <v>2008</v>
      </c>
      <c r="H39" s="70">
        <v>2</v>
      </c>
      <c r="I39" s="62">
        <v>12000</v>
      </c>
      <c r="J39" s="71">
        <v>2555</v>
      </c>
      <c r="K39" s="12">
        <f>I39/J39</f>
        <v>4.6966731898238745</v>
      </c>
      <c r="L39" s="72">
        <v>39295</v>
      </c>
      <c r="M39" s="73">
        <v>595000</v>
      </c>
      <c r="N39" s="45">
        <v>1915</v>
      </c>
      <c r="O39" s="151">
        <v>4</v>
      </c>
      <c r="P39" s="170">
        <v>2.5</v>
      </c>
      <c r="Q39" s="27"/>
      <c r="U39" s="27"/>
    </row>
    <row r="40" spans="1:21" ht="21" customHeight="1" thickBot="1" x14ac:dyDescent="0.4">
      <c r="A40" s="80" t="s">
        <v>110</v>
      </c>
      <c r="B40" s="187" t="s">
        <v>444</v>
      </c>
      <c r="C40" s="187" t="s">
        <v>406</v>
      </c>
      <c r="D40" s="187" t="s">
        <v>342</v>
      </c>
      <c r="E40" s="46">
        <v>2155</v>
      </c>
      <c r="F40" s="40" t="s">
        <v>12</v>
      </c>
      <c r="G40" s="49">
        <v>2014</v>
      </c>
      <c r="H40" s="51">
        <v>10.98</v>
      </c>
      <c r="I40" s="51">
        <v>50500</v>
      </c>
      <c r="J40" s="51">
        <v>1560</v>
      </c>
      <c r="K40" s="12">
        <f>I40/J40</f>
        <v>32.371794871794869</v>
      </c>
      <c r="L40" s="52">
        <v>41912</v>
      </c>
      <c r="M40" s="64">
        <v>600000</v>
      </c>
      <c r="N40" s="81">
        <v>1870</v>
      </c>
      <c r="O40" s="150">
        <v>4</v>
      </c>
      <c r="P40" s="169">
        <v>2</v>
      </c>
      <c r="Q40" s="48"/>
      <c r="R40" s="14"/>
      <c r="U40" s="7"/>
    </row>
    <row r="41" spans="1:21" ht="21" customHeight="1" thickBot="1" x14ac:dyDescent="0.4">
      <c r="A41" s="15" t="s">
        <v>274</v>
      </c>
      <c r="B41" s="187" t="s">
        <v>620</v>
      </c>
      <c r="C41" s="187" t="s">
        <v>443</v>
      </c>
      <c r="D41" s="187" t="s">
        <v>342</v>
      </c>
      <c r="E41" s="46">
        <v>1810</v>
      </c>
      <c r="F41" s="40" t="s">
        <v>25</v>
      </c>
      <c r="G41" s="49">
        <v>2009</v>
      </c>
      <c r="H41" s="70">
        <v>1.39</v>
      </c>
      <c r="I41" s="62">
        <v>7000</v>
      </c>
      <c r="J41" s="34">
        <v>4705</v>
      </c>
      <c r="K41" s="12">
        <f>I41/J41</f>
        <v>1.487778958554729</v>
      </c>
      <c r="L41" s="72">
        <v>35096</v>
      </c>
      <c r="M41" s="73">
        <v>602000</v>
      </c>
      <c r="N41" s="45">
        <v>1995</v>
      </c>
      <c r="O41" s="151">
        <v>4</v>
      </c>
      <c r="P41" s="170">
        <v>3</v>
      </c>
      <c r="Q41" s="27"/>
      <c r="U41" s="27"/>
    </row>
    <row r="42" spans="1:21" ht="21" customHeight="1" thickBot="1" x14ac:dyDescent="0.4">
      <c r="A42" s="15" t="s">
        <v>259</v>
      </c>
      <c r="B42" s="187" t="s">
        <v>602</v>
      </c>
      <c r="C42" s="187" t="s">
        <v>350</v>
      </c>
      <c r="D42" s="187" t="s">
        <v>342</v>
      </c>
      <c r="E42" s="46">
        <v>2108</v>
      </c>
      <c r="F42" s="40" t="s">
        <v>17</v>
      </c>
      <c r="G42" s="49">
        <v>2008</v>
      </c>
      <c r="H42" s="70">
        <v>4.0199999999999996</v>
      </c>
      <c r="I42" s="62">
        <v>6000</v>
      </c>
      <c r="J42" s="34">
        <v>2776</v>
      </c>
      <c r="K42" s="12">
        <f>I42/J42</f>
        <v>2.1613832853025938</v>
      </c>
      <c r="L42" s="72">
        <v>34068</v>
      </c>
      <c r="M42" s="73">
        <v>605000</v>
      </c>
      <c r="N42" s="45">
        <v>1900</v>
      </c>
      <c r="O42" s="156" t="s">
        <v>13</v>
      </c>
      <c r="P42" s="174" t="s">
        <v>13</v>
      </c>
      <c r="Q42" s="27"/>
      <c r="R42" s="204"/>
      <c r="U42" s="27"/>
    </row>
    <row r="43" spans="1:21" ht="21" customHeight="1" thickBot="1" x14ac:dyDescent="0.4">
      <c r="A43" s="15" t="s">
        <v>248</v>
      </c>
      <c r="B43" s="187" t="s">
        <v>586</v>
      </c>
      <c r="C43" s="187" t="s">
        <v>443</v>
      </c>
      <c r="D43" s="187" t="s">
        <v>342</v>
      </c>
      <c r="E43" s="46">
        <v>1810</v>
      </c>
      <c r="F43" s="40" t="s">
        <v>17</v>
      </c>
      <c r="G43" s="49">
        <v>2007</v>
      </c>
      <c r="H43" s="70">
        <v>1.42</v>
      </c>
      <c r="I43" s="62">
        <v>4000</v>
      </c>
      <c r="J43" s="34">
        <v>2327</v>
      </c>
      <c r="K43" s="12">
        <f>I43/J43</f>
        <v>1.7189514396218306</v>
      </c>
      <c r="L43" s="72">
        <v>39995</v>
      </c>
      <c r="M43" s="73">
        <v>615000</v>
      </c>
      <c r="N43" s="45">
        <v>1913</v>
      </c>
      <c r="O43" s="151">
        <v>4</v>
      </c>
      <c r="P43" s="170">
        <v>2.5</v>
      </c>
      <c r="Q43" s="27"/>
      <c r="R43" s="204"/>
      <c r="U43" s="27"/>
    </row>
    <row r="44" spans="1:21" ht="21" customHeight="1" thickBot="1" x14ac:dyDescent="0.4">
      <c r="A44" s="55" t="s">
        <v>261</v>
      </c>
      <c r="B44" s="56" t="s">
        <v>604</v>
      </c>
      <c r="C44" s="56" t="s">
        <v>605</v>
      </c>
      <c r="D44" s="56" t="s">
        <v>404</v>
      </c>
      <c r="E44" s="57">
        <v>10304</v>
      </c>
      <c r="F44" s="40" t="s">
        <v>262</v>
      </c>
      <c r="G44" s="42">
        <v>2018</v>
      </c>
      <c r="H44" s="42"/>
      <c r="I44" s="42">
        <v>16000</v>
      </c>
      <c r="J44" s="42">
        <v>3607</v>
      </c>
      <c r="K44" s="12">
        <f>I44/J44</f>
        <v>4.4358192403659551</v>
      </c>
      <c r="L44" s="67">
        <v>42101</v>
      </c>
      <c r="M44" s="292">
        <v>620000</v>
      </c>
      <c r="N44" s="7">
        <v>1899</v>
      </c>
      <c r="O44" s="153">
        <v>6</v>
      </c>
      <c r="P44" s="172">
        <v>4</v>
      </c>
      <c r="Q44" s="27"/>
      <c r="R44" s="224"/>
      <c r="S44" s="14"/>
      <c r="T44" s="14"/>
      <c r="U44" s="27"/>
    </row>
    <row r="45" spans="1:21" ht="21" customHeight="1" thickBot="1" x14ac:dyDescent="0.4">
      <c r="A45" s="80" t="s">
        <v>260</v>
      </c>
      <c r="B45" s="187" t="s">
        <v>603</v>
      </c>
      <c r="C45" s="187" t="s">
        <v>466</v>
      </c>
      <c r="D45" s="187" t="s">
        <v>342</v>
      </c>
      <c r="E45" s="46">
        <v>2492</v>
      </c>
      <c r="F45" s="40" t="s">
        <v>12</v>
      </c>
      <c r="G45" s="49">
        <v>2015</v>
      </c>
      <c r="H45" s="63">
        <v>13.86</v>
      </c>
      <c r="I45" s="51">
        <v>72000</v>
      </c>
      <c r="J45" s="51">
        <v>1624</v>
      </c>
      <c r="K45" s="12">
        <f>I45/J45</f>
        <v>44.334975369458128</v>
      </c>
      <c r="L45" s="52">
        <v>40633</v>
      </c>
      <c r="M45" s="64">
        <v>628000</v>
      </c>
      <c r="N45" s="45">
        <v>1914</v>
      </c>
      <c r="O45" s="151">
        <v>3</v>
      </c>
      <c r="P45" s="170">
        <v>2</v>
      </c>
      <c r="Q45" s="7"/>
      <c r="R45" s="204"/>
      <c r="T45" s="14"/>
      <c r="U45" s="27"/>
    </row>
    <row r="46" spans="1:21" ht="21" customHeight="1" thickBot="1" x14ac:dyDescent="0.4">
      <c r="A46" s="55" t="s">
        <v>139</v>
      </c>
      <c r="B46" s="56" t="s">
        <v>472</v>
      </c>
      <c r="C46" s="56" t="s">
        <v>346</v>
      </c>
      <c r="D46" s="56" t="s">
        <v>342</v>
      </c>
      <c r="E46" s="57">
        <v>2482</v>
      </c>
      <c r="F46" s="40" t="s">
        <v>140</v>
      </c>
      <c r="G46" s="42">
        <v>2019</v>
      </c>
      <c r="H46" s="42"/>
      <c r="I46" s="42">
        <v>42000</v>
      </c>
      <c r="J46" s="42">
        <v>2324</v>
      </c>
      <c r="K46" s="12">
        <f>I46/J46</f>
        <v>18.072289156626507</v>
      </c>
      <c r="L46" s="67">
        <v>36115</v>
      </c>
      <c r="M46" s="42">
        <v>650000</v>
      </c>
      <c r="N46" s="60">
        <v>1950</v>
      </c>
      <c r="O46" s="153">
        <v>4</v>
      </c>
      <c r="P46" s="172">
        <v>3</v>
      </c>
      <c r="Q46" s="7"/>
      <c r="U46" s="7"/>
    </row>
    <row r="47" spans="1:21" ht="21" customHeight="1" thickBot="1" x14ac:dyDescent="0.4">
      <c r="A47" s="15" t="s">
        <v>120</v>
      </c>
      <c r="B47" s="187" t="s">
        <v>452</v>
      </c>
      <c r="C47" s="187" t="s">
        <v>360</v>
      </c>
      <c r="D47" s="187" t="s">
        <v>342</v>
      </c>
      <c r="E47" s="46">
        <v>2138</v>
      </c>
      <c r="F47" s="40" t="s">
        <v>17</v>
      </c>
      <c r="G47" s="49">
        <v>2011</v>
      </c>
      <c r="H47" s="70">
        <v>0.97</v>
      </c>
      <c r="I47" s="62">
        <v>9200</v>
      </c>
      <c r="J47" s="71">
        <v>1900</v>
      </c>
      <c r="K47" s="12">
        <f>I47/J47</f>
        <v>4.8421052631578947</v>
      </c>
      <c r="L47" s="72">
        <v>41982</v>
      </c>
      <c r="M47" s="73">
        <v>664944</v>
      </c>
      <c r="N47" s="83"/>
      <c r="O47" s="156"/>
      <c r="P47" s="174"/>
      <c r="Q47" s="48" t="s">
        <v>49</v>
      </c>
      <c r="U47" s="27"/>
    </row>
    <row r="48" spans="1:21" ht="21" customHeight="1" thickBot="1" x14ac:dyDescent="0.4">
      <c r="A48" s="196" t="s">
        <v>89</v>
      </c>
      <c r="B48" s="187" t="s">
        <v>421</v>
      </c>
      <c r="C48" s="187" t="s">
        <v>422</v>
      </c>
      <c r="D48" s="187" t="s">
        <v>342</v>
      </c>
      <c r="E48" s="46">
        <v>2186</v>
      </c>
      <c r="F48" s="40" t="s">
        <v>12</v>
      </c>
      <c r="G48" s="49">
        <v>2015</v>
      </c>
      <c r="H48" s="51">
        <v>29.83</v>
      </c>
      <c r="I48" s="51">
        <v>94500</v>
      </c>
      <c r="J48" s="51">
        <v>3020</v>
      </c>
      <c r="K48" s="12">
        <f>I48/J48</f>
        <v>31.29139072847682</v>
      </c>
      <c r="L48" s="52">
        <v>41122</v>
      </c>
      <c r="M48" s="64">
        <v>670000</v>
      </c>
      <c r="N48" s="60"/>
      <c r="O48" s="151">
        <v>4</v>
      </c>
      <c r="P48" s="170">
        <v>2.5</v>
      </c>
      <c r="Q48" s="28" t="s">
        <v>90</v>
      </c>
      <c r="U48" s="27"/>
    </row>
    <row r="49" spans="1:21" ht="21" customHeight="1" thickBot="1" x14ac:dyDescent="0.4">
      <c r="A49" s="15" t="s">
        <v>305</v>
      </c>
      <c r="B49" s="187" t="s">
        <v>646</v>
      </c>
      <c r="C49" s="187" t="s">
        <v>355</v>
      </c>
      <c r="D49" s="187" t="s">
        <v>342</v>
      </c>
      <c r="E49" s="46">
        <v>2493</v>
      </c>
      <c r="F49" s="40" t="s">
        <v>19</v>
      </c>
      <c r="G49" s="21">
        <v>2009</v>
      </c>
      <c r="H49" s="50">
        <v>6.43</v>
      </c>
      <c r="I49" s="62">
        <v>31400</v>
      </c>
      <c r="J49" s="34">
        <v>9114</v>
      </c>
      <c r="K49" s="12">
        <f>I49/J49</f>
        <v>3.4452490673688829</v>
      </c>
      <c r="L49" s="72">
        <v>33086</v>
      </c>
      <c r="M49" s="73">
        <v>695000</v>
      </c>
      <c r="N49" s="45">
        <v>1990</v>
      </c>
      <c r="O49" s="151">
        <v>4</v>
      </c>
      <c r="P49" s="170">
        <v>5.5</v>
      </c>
      <c r="Q49" s="27"/>
      <c r="U49" s="27"/>
    </row>
    <row r="50" spans="1:21" ht="21" customHeight="1" thickBot="1" x14ac:dyDescent="0.4">
      <c r="A50" s="55" t="s">
        <v>114</v>
      </c>
      <c r="B50" s="187" t="s">
        <v>447</v>
      </c>
      <c r="C50" s="187" t="s">
        <v>350</v>
      </c>
      <c r="D50" s="187" t="s">
        <v>342</v>
      </c>
      <c r="E50" s="46">
        <v>2215</v>
      </c>
      <c r="F50" s="40" t="s">
        <v>25</v>
      </c>
      <c r="G50" s="49">
        <v>2017</v>
      </c>
      <c r="H50" s="76" t="s">
        <v>42</v>
      </c>
      <c r="I50" s="42">
        <v>37200</v>
      </c>
      <c r="J50" s="43">
        <v>1021</v>
      </c>
      <c r="K50" s="12">
        <f>I50/J50</f>
        <v>36.434867776689522</v>
      </c>
      <c r="L50" s="67">
        <v>40452</v>
      </c>
      <c r="M50" s="43">
        <v>700000</v>
      </c>
      <c r="N50" s="45"/>
      <c r="O50" s="151"/>
      <c r="P50" s="170"/>
      <c r="Q50" s="27"/>
      <c r="R50" s="14"/>
      <c r="U50" s="7"/>
    </row>
    <row r="51" spans="1:21" ht="21" customHeight="1" thickBot="1" x14ac:dyDescent="0.4">
      <c r="A51" s="80" t="s">
        <v>46</v>
      </c>
      <c r="B51" s="187" t="s">
        <v>374</v>
      </c>
      <c r="C51" s="187" t="s">
        <v>360</v>
      </c>
      <c r="D51" s="187" t="s">
        <v>342</v>
      </c>
      <c r="E51" s="46">
        <v>2140</v>
      </c>
      <c r="F51" s="40" t="s">
        <v>12</v>
      </c>
      <c r="G51" s="49">
        <v>2016</v>
      </c>
      <c r="H51" s="51">
        <v>11.39</v>
      </c>
      <c r="I51" s="51">
        <v>78000</v>
      </c>
      <c r="J51" s="51">
        <v>7789</v>
      </c>
      <c r="K51" s="12">
        <f>I51/J51</f>
        <v>10.014122480421106</v>
      </c>
      <c r="L51" s="52">
        <v>40544</v>
      </c>
      <c r="M51" s="64">
        <v>707000</v>
      </c>
      <c r="N51" s="81">
        <v>1920</v>
      </c>
      <c r="O51" s="150">
        <v>4</v>
      </c>
      <c r="P51" s="169">
        <v>2</v>
      </c>
      <c r="Q51" s="7"/>
      <c r="T51" s="82"/>
      <c r="U51" s="27"/>
    </row>
    <row r="52" spans="1:21" ht="21" customHeight="1" thickBot="1" x14ac:dyDescent="0.4">
      <c r="A52" s="15" t="s">
        <v>324</v>
      </c>
      <c r="B52" s="187" t="s">
        <v>669</v>
      </c>
      <c r="C52" s="187" t="s">
        <v>346</v>
      </c>
      <c r="D52" s="187" t="s">
        <v>342</v>
      </c>
      <c r="E52" s="46">
        <v>2482</v>
      </c>
      <c r="F52" s="40" t="s">
        <v>19</v>
      </c>
      <c r="G52" s="21">
        <v>2006</v>
      </c>
      <c r="H52" s="70">
        <v>2.5099999999999998</v>
      </c>
      <c r="I52" s="62">
        <v>9120</v>
      </c>
      <c r="J52" s="71">
        <v>1722</v>
      </c>
      <c r="K52" s="12">
        <f>I52/J52</f>
        <v>5.2961672473867596</v>
      </c>
      <c r="L52" s="72">
        <v>34973</v>
      </c>
      <c r="M52" s="73">
        <v>722500</v>
      </c>
      <c r="N52" s="45">
        <v>1920</v>
      </c>
      <c r="O52" s="151">
        <v>4</v>
      </c>
      <c r="P52" s="170">
        <v>3</v>
      </c>
      <c r="Q52" s="28" t="s">
        <v>325</v>
      </c>
      <c r="R52" s="204"/>
      <c r="U52" s="27"/>
    </row>
    <row r="53" spans="1:21" ht="21" customHeight="1" thickBot="1" x14ac:dyDescent="0.4">
      <c r="A53" s="55" t="s">
        <v>204</v>
      </c>
      <c r="B53" s="56" t="s">
        <v>540</v>
      </c>
      <c r="C53" s="56" t="s">
        <v>350</v>
      </c>
      <c r="D53" s="56" t="s">
        <v>342</v>
      </c>
      <c r="E53" s="57">
        <v>2114</v>
      </c>
      <c r="F53" s="40" t="s">
        <v>17</v>
      </c>
      <c r="G53" s="42">
        <v>2019</v>
      </c>
      <c r="H53" s="42"/>
      <c r="I53" s="42">
        <v>14000</v>
      </c>
      <c r="J53" s="42">
        <v>1120</v>
      </c>
      <c r="K53" s="12">
        <f>I53/J53</f>
        <v>12.5</v>
      </c>
      <c r="L53" s="59">
        <v>38842</v>
      </c>
      <c r="M53" s="292">
        <v>725000</v>
      </c>
      <c r="N53" s="7">
        <v>2002</v>
      </c>
      <c r="O53" s="153">
        <v>1</v>
      </c>
      <c r="P53" s="172">
        <v>1</v>
      </c>
      <c r="Q53" s="7"/>
      <c r="R53" s="204"/>
      <c r="U53" s="7"/>
    </row>
    <row r="54" spans="1:21" ht="20.399999999999999" thickBot="1" x14ac:dyDescent="0.4">
      <c r="A54" s="55" t="s">
        <v>322</v>
      </c>
      <c r="B54" s="56" t="s">
        <v>666</v>
      </c>
      <c r="C54" s="56" t="s">
        <v>667</v>
      </c>
      <c r="D54" s="56" t="s">
        <v>342</v>
      </c>
      <c r="E54" s="57">
        <v>2460</v>
      </c>
      <c r="F54" s="40" t="s">
        <v>17</v>
      </c>
      <c r="G54" s="42">
        <v>2019</v>
      </c>
      <c r="H54" s="42"/>
      <c r="I54" s="42"/>
      <c r="J54" s="42">
        <v>2264</v>
      </c>
      <c r="K54" s="12">
        <f>I54/J54</f>
        <v>0</v>
      </c>
      <c r="L54" s="67">
        <v>42443</v>
      </c>
      <c r="M54" s="294">
        <v>725000</v>
      </c>
      <c r="N54" s="60">
        <v>1879</v>
      </c>
      <c r="O54" s="153">
        <v>4</v>
      </c>
      <c r="P54" s="173">
        <v>3.5</v>
      </c>
      <c r="Q54" s="7"/>
      <c r="R54" s="204"/>
      <c r="U54" s="7"/>
    </row>
    <row r="55" spans="1:21" ht="21" customHeight="1" thickBot="1" x14ac:dyDescent="0.4">
      <c r="A55" s="80" t="s">
        <v>159</v>
      </c>
      <c r="B55" s="186" t="s">
        <v>491</v>
      </c>
      <c r="C55" s="186" t="s">
        <v>346</v>
      </c>
      <c r="D55" s="186" t="s">
        <v>342</v>
      </c>
      <c r="E55" s="46">
        <v>2481</v>
      </c>
      <c r="F55" s="40" t="s">
        <v>12</v>
      </c>
      <c r="G55" s="32">
        <v>2015</v>
      </c>
      <c r="H55" s="267">
        <v>6.35</v>
      </c>
      <c r="I55" s="51">
        <v>36000</v>
      </c>
      <c r="J55" s="91">
        <v>1143</v>
      </c>
      <c r="K55" s="12">
        <f>I55/J55</f>
        <v>31.496062992125985</v>
      </c>
      <c r="L55" s="92">
        <v>41981</v>
      </c>
      <c r="M55" s="53">
        <v>740000</v>
      </c>
      <c r="N55" s="28" t="s">
        <v>90</v>
      </c>
      <c r="O55" s="151">
        <v>2</v>
      </c>
      <c r="P55" s="170">
        <v>1.5</v>
      </c>
      <c r="Q55" s="7"/>
      <c r="U55" s="27"/>
    </row>
    <row r="56" spans="1:21" ht="21" customHeight="1" thickBot="1" x14ac:dyDescent="0.4">
      <c r="A56" s="15" t="s">
        <v>221</v>
      </c>
      <c r="B56" s="187" t="s">
        <v>559</v>
      </c>
      <c r="C56" s="187" t="s">
        <v>346</v>
      </c>
      <c r="D56" s="187" t="s">
        <v>342</v>
      </c>
      <c r="E56" s="46">
        <v>2481</v>
      </c>
      <c r="F56" s="40" t="s">
        <v>12</v>
      </c>
      <c r="G56" s="49">
        <v>2012</v>
      </c>
      <c r="H56" s="70">
        <v>3.06</v>
      </c>
      <c r="I56" s="62">
        <v>8000</v>
      </c>
      <c r="J56" s="34">
        <v>1474</v>
      </c>
      <c r="K56" s="12">
        <f>I56/J56</f>
        <v>5.4274084124830395</v>
      </c>
      <c r="L56" s="72">
        <v>41204</v>
      </c>
      <c r="M56" s="73">
        <v>750000</v>
      </c>
      <c r="N56" s="81">
        <v>1930</v>
      </c>
      <c r="O56" s="150">
        <v>3</v>
      </c>
      <c r="P56" s="169">
        <v>1</v>
      </c>
      <c r="Q56" s="48"/>
      <c r="R56" s="204"/>
      <c r="U56" s="27"/>
    </row>
    <row r="57" spans="1:21" ht="20.399999999999999" customHeight="1" thickBot="1" x14ac:dyDescent="0.4">
      <c r="A57" s="55" t="s">
        <v>163</v>
      </c>
      <c r="B57" s="56" t="s">
        <v>496</v>
      </c>
      <c r="C57" s="56" t="s">
        <v>497</v>
      </c>
      <c r="D57" s="56" t="s">
        <v>342</v>
      </c>
      <c r="E57" s="57">
        <v>2556</v>
      </c>
      <c r="F57" s="40" t="s">
        <v>12</v>
      </c>
      <c r="G57" s="42">
        <v>2018</v>
      </c>
      <c r="H57" s="42"/>
      <c r="I57" s="42">
        <v>125000</v>
      </c>
      <c r="J57" s="43">
        <v>3046</v>
      </c>
      <c r="K57" s="12">
        <f>I57/J57</f>
        <v>41.037426132632959</v>
      </c>
      <c r="L57" s="44">
        <v>35309</v>
      </c>
      <c r="M57" s="94">
        <v>757500</v>
      </c>
      <c r="N57" s="36">
        <v>1928</v>
      </c>
      <c r="O57" s="151">
        <v>4</v>
      </c>
      <c r="P57" s="170">
        <v>4</v>
      </c>
      <c r="Q57" s="28" t="s">
        <v>164</v>
      </c>
      <c r="U57" s="27"/>
    </row>
    <row r="58" spans="1:21" ht="21" customHeight="1" thickBot="1" x14ac:dyDescent="0.4">
      <c r="A58" s="15" t="s">
        <v>16</v>
      </c>
      <c r="B58" s="187" t="s">
        <v>345</v>
      </c>
      <c r="C58" s="187" t="s">
        <v>346</v>
      </c>
      <c r="D58" s="187" t="s">
        <v>342</v>
      </c>
      <c r="E58" s="57">
        <v>2481</v>
      </c>
      <c r="F58" s="40" t="s">
        <v>17</v>
      </c>
      <c r="G58" s="49">
        <v>2006</v>
      </c>
      <c r="H58" s="70">
        <v>1.54</v>
      </c>
      <c r="I58" s="62">
        <v>8200</v>
      </c>
      <c r="J58" s="34">
        <v>3708</v>
      </c>
      <c r="K58" s="12">
        <f>I58/J58</f>
        <v>2.2114347357065802</v>
      </c>
      <c r="L58" s="72">
        <v>35550</v>
      </c>
      <c r="M58" s="73">
        <v>760000</v>
      </c>
      <c r="N58" s="45">
        <v>1933</v>
      </c>
      <c r="O58" s="151">
        <v>4</v>
      </c>
      <c r="P58" s="170">
        <v>5</v>
      </c>
      <c r="Q58" s="27"/>
      <c r="U58" s="27"/>
    </row>
    <row r="59" spans="1:21" ht="21" customHeight="1" thickBot="1" x14ac:dyDescent="0.4">
      <c r="A59" s="80" t="s">
        <v>181</v>
      </c>
      <c r="B59" s="187" t="s">
        <v>513</v>
      </c>
      <c r="C59" s="187" t="s">
        <v>355</v>
      </c>
      <c r="D59" s="187" t="s">
        <v>342</v>
      </c>
      <c r="E59" s="46">
        <v>2493</v>
      </c>
      <c r="F59" s="40" t="s">
        <v>17</v>
      </c>
      <c r="G59" s="49">
        <v>2016</v>
      </c>
      <c r="H59" s="51">
        <v>2</v>
      </c>
      <c r="I59" s="51">
        <v>44500</v>
      </c>
      <c r="J59" s="51">
        <v>5173</v>
      </c>
      <c r="K59" s="12">
        <f>I59/J59</f>
        <v>8.6023583993814032</v>
      </c>
      <c r="L59" s="286">
        <v>34865</v>
      </c>
      <c r="M59" s="89">
        <v>765000</v>
      </c>
      <c r="N59" s="45">
        <v>1975</v>
      </c>
      <c r="O59" s="151">
        <v>5</v>
      </c>
      <c r="P59" s="170">
        <v>5.5</v>
      </c>
      <c r="Q59" s="7"/>
      <c r="R59" s="204"/>
      <c r="T59" s="14"/>
      <c r="U59" s="27"/>
    </row>
    <row r="60" spans="1:21" ht="21" customHeight="1" thickBot="1" x14ac:dyDescent="0.4">
      <c r="A60" s="55" t="s">
        <v>218</v>
      </c>
      <c r="B60" s="187" t="s">
        <v>557</v>
      </c>
      <c r="C60" s="187" t="s">
        <v>382</v>
      </c>
      <c r="D60" s="187" t="s">
        <v>342</v>
      </c>
      <c r="E60" s="46">
        <v>2468</v>
      </c>
      <c r="F60" s="40" t="s">
        <v>19</v>
      </c>
      <c r="G60" s="49">
        <v>2019</v>
      </c>
      <c r="H60" s="70"/>
      <c r="I60" s="42"/>
      <c r="J60" s="71">
        <v>3516</v>
      </c>
      <c r="K60" s="12">
        <f>I60/J60</f>
        <v>0</v>
      </c>
      <c r="L60" s="72" t="s">
        <v>219</v>
      </c>
      <c r="M60" s="297">
        <v>775000</v>
      </c>
      <c r="N60" s="81">
        <v>1920</v>
      </c>
      <c r="O60" s="159" t="s">
        <v>30</v>
      </c>
      <c r="P60" s="174"/>
      <c r="Q60" s="28"/>
      <c r="R60" s="204"/>
      <c r="U60" s="27"/>
    </row>
    <row r="61" spans="1:21" ht="21" customHeight="1" thickBot="1" x14ac:dyDescent="0.4">
      <c r="A61" s="15" t="s">
        <v>186</v>
      </c>
      <c r="B61" s="187" t="s">
        <v>519</v>
      </c>
      <c r="C61" s="187" t="s">
        <v>353</v>
      </c>
      <c r="D61" s="187" t="s">
        <v>342</v>
      </c>
      <c r="E61" s="46">
        <v>2461</v>
      </c>
      <c r="F61" s="41" t="s">
        <v>17</v>
      </c>
      <c r="G61" s="49">
        <v>2007</v>
      </c>
      <c r="H61" s="70">
        <v>0.87</v>
      </c>
      <c r="I61" s="62">
        <v>4000</v>
      </c>
      <c r="J61" s="71">
        <v>2682</v>
      </c>
      <c r="K61" s="12">
        <f>I61/J61</f>
        <v>1.4914243102162565</v>
      </c>
      <c r="L61" s="72">
        <v>38078</v>
      </c>
      <c r="M61" s="73">
        <v>800000</v>
      </c>
      <c r="N61" s="45">
        <v>1900</v>
      </c>
      <c r="O61" s="151">
        <v>5</v>
      </c>
      <c r="P61" s="170">
        <v>3.5</v>
      </c>
      <c r="Q61" s="27"/>
      <c r="R61" s="204"/>
      <c r="U61" s="27"/>
    </row>
    <row r="62" spans="1:21" ht="21" customHeight="1" thickBot="1" x14ac:dyDescent="0.4">
      <c r="A62" s="15" t="s">
        <v>192</v>
      </c>
      <c r="B62" s="187" t="s">
        <v>525</v>
      </c>
      <c r="C62" s="187" t="s">
        <v>439</v>
      </c>
      <c r="D62" s="187" t="s">
        <v>342</v>
      </c>
      <c r="E62" s="46">
        <v>2420</v>
      </c>
      <c r="F62" s="40" t="s">
        <v>12</v>
      </c>
      <c r="G62" s="49">
        <v>2014</v>
      </c>
      <c r="H62" s="51">
        <v>11.44</v>
      </c>
      <c r="I62" s="51">
        <v>69000</v>
      </c>
      <c r="J62" s="51">
        <v>2158</v>
      </c>
      <c r="K62" s="12">
        <f>I62/J62</f>
        <v>31.974050046339205</v>
      </c>
      <c r="L62" s="96">
        <v>40695</v>
      </c>
      <c r="M62" s="64">
        <v>800000</v>
      </c>
      <c r="N62" s="45">
        <v>1959</v>
      </c>
      <c r="O62" s="151">
        <v>5</v>
      </c>
      <c r="P62" s="170">
        <v>3</v>
      </c>
      <c r="Q62" s="27"/>
      <c r="R62" s="14"/>
      <c r="U62" s="7"/>
    </row>
    <row r="63" spans="1:21" ht="21" customHeight="1" thickBot="1" x14ac:dyDescent="0.4">
      <c r="A63" s="15" t="s">
        <v>272</v>
      </c>
      <c r="B63" s="187" t="s">
        <v>616</v>
      </c>
      <c r="C63" s="187" t="s">
        <v>617</v>
      </c>
      <c r="D63" s="187" t="s">
        <v>342</v>
      </c>
      <c r="E63" s="46">
        <v>1772</v>
      </c>
      <c r="F63" s="40" t="s">
        <v>12</v>
      </c>
      <c r="G63" s="49">
        <v>2013</v>
      </c>
      <c r="H63" s="70">
        <v>29.72</v>
      </c>
      <c r="I63" s="62">
        <v>206000</v>
      </c>
      <c r="J63" s="34">
        <v>4874</v>
      </c>
      <c r="K63" s="12">
        <f>I63/J63</f>
        <v>42.26508001641362</v>
      </c>
      <c r="L63" s="72">
        <v>41088</v>
      </c>
      <c r="M63" s="73">
        <v>807500</v>
      </c>
      <c r="N63" s="45">
        <v>2006</v>
      </c>
      <c r="O63" s="151">
        <v>5</v>
      </c>
      <c r="P63" s="170">
        <v>6</v>
      </c>
      <c r="Q63" s="27"/>
      <c r="R63" s="14"/>
      <c r="U63" s="7"/>
    </row>
    <row r="64" spans="1:21" ht="21" customHeight="1" thickBot="1" x14ac:dyDescent="0.4">
      <c r="A64" s="15" t="s">
        <v>309</v>
      </c>
      <c r="B64" s="187" t="s">
        <v>650</v>
      </c>
      <c r="C64" s="187" t="s">
        <v>346</v>
      </c>
      <c r="D64" s="187" t="s">
        <v>342</v>
      </c>
      <c r="E64" s="46">
        <v>2481</v>
      </c>
      <c r="F64" s="40" t="s">
        <v>19</v>
      </c>
      <c r="G64" s="49">
        <v>2012</v>
      </c>
      <c r="H64" s="70">
        <v>7.28</v>
      </c>
      <c r="I64" s="62">
        <v>84000</v>
      </c>
      <c r="J64" s="34">
        <v>3355</v>
      </c>
      <c r="K64" s="12">
        <f>I64/J64</f>
        <v>25.037257824143069</v>
      </c>
      <c r="L64" s="72">
        <v>34971</v>
      </c>
      <c r="M64" s="73">
        <v>811500</v>
      </c>
      <c r="N64" s="45">
        <v>1980</v>
      </c>
      <c r="O64" s="151">
        <v>5</v>
      </c>
      <c r="P64" s="170">
        <v>3.5</v>
      </c>
      <c r="Q64" s="27"/>
      <c r="U64" s="27"/>
    </row>
    <row r="65" spans="1:21" ht="21" customHeight="1" thickBot="1" x14ac:dyDescent="0.4">
      <c r="A65" s="15" t="s">
        <v>193</v>
      </c>
      <c r="B65" s="187" t="s">
        <v>526</v>
      </c>
      <c r="C65" s="187" t="s">
        <v>372</v>
      </c>
      <c r="D65" s="187" t="s">
        <v>342</v>
      </c>
      <c r="E65" s="46">
        <v>2467</v>
      </c>
      <c r="F65" s="40" t="s">
        <v>25</v>
      </c>
      <c r="G65" s="49">
        <v>2011</v>
      </c>
      <c r="H65" s="70">
        <v>0.6</v>
      </c>
      <c r="I65" s="62">
        <v>3000</v>
      </c>
      <c r="J65" s="71">
        <v>3500</v>
      </c>
      <c r="K65" s="12">
        <f>I65/J65</f>
        <v>0.8571428571428571</v>
      </c>
      <c r="L65" s="72">
        <v>39995</v>
      </c>
      <c r="M65" s="73">
        <v>824000</v>
      </c>
      <c r="N65" s="45">
        <v>1950</v>
      </c>
      <c r="O65" s="151">
        <v>6</v>
      </c>
      <c r="P65" s="170">
        <v>3</v>
      </c>
      <c r="Q65" s="27"/>
      <c r="U65" s="27"/>
    </row>
    <row r="66" spans="1:21" ht="20.399999999999999" customHeight="1" thickBot="1" x14ac:dyDescent="0.4">
      <c r="A66" s="95" t="s">
        <v>323</v>
      </c>
      <c r="B66" s="187" t="s">
        <v>668</v>
      </c>
      <c r="C66" s="187" t="s">
        <v>372</v>
      </c>
      <c r="D66" s="187" t="s">
        <v>342</v>
      </c>
      <c r="E66" s="46">
        <v>2146</v>
      </c>
      <c r="F66" s="40" t="s">
        <v>25</v>
      </c>
      <c r="G66" s="49">
        <v>2007</v>
      </c>
      <c r="H66" s="70">
        <v>2.36</v>
      </c>
      <c r="I66" s="62">
        <v>4000</v>
      </c>
      <c r="J66" s="71">
        <v>2445</v>
      </c>
      <c r="K66" s="12">
        <f>I66/J66</f>
        <v>1.6359918200408998</v>
      </c>
      <c r="L66" s="72">
        <v>38596</v>
      </c>
      <c r="M66" s="73">
        <v>833000</v>
      </c>
      <c r="N66" s="45">
        <v>1897</v>
      </c>
      <c r="O66" s="151">
        <v>6</v>
      </c>
      <c r="P66" s="170">
        <v>3.5</v>
      </c>
      <c r="Q66" s="27"/>
      <c r="U66" s="27"/>
    </row>
    <row r="67" spans="1:21" ht="21" customHeight="1" thickBot="1" x14ac:dyDescent="0.4">
      <c r="A67" s="15" t="s">
        <v>74</v>
      </c>
      <c r="B67" s="187" t="s">
        <v>407</v>
      </c>
      <c r="C67" s="187" t="s">
        <v>384</v>
      </c>
      <c r="D67" s="187" t="s">
        <v>342</v>
      </c>
      <c r="E67" s="46">
        <v>2653</v>
      </c>
      <c r="F67" s="40" t="s">
        <v>12</v>
      </c>
      <c r="G67" s="49">
        <v>2016</v>
      </c>
      <c r="H67" s="87"/>
      <c r="I67" s="51">
        <v>68000</v>
      </c>
      <c r="J67" s="51">
        <v>1428</v>
      </c>
      <c r="K67" s="12">
        <f>I67/J67</f>
        <v>47.61904761904762</v>
      </c>
      <c r="L67" s="52">
        <v>41858</v>
      </c>
      <c r="M67" s="64">
        <v>848250</v>
      </c>
      <c r="N67" s="45">
        <v>2015</v>
      </c>
      <c r="O67" s="151">
        <v>5</v>
      </c>
      <c r="P67" s="170">
        <v>5</v>
      </c>
      <c r="Q67" s="28" t="s">
        <v>75</v>
      </c>
      <c r="R67" s="14"/>
      <c r="U67" s="7"/>
    </row>
    <row r="68" spans="1:21" ht="21" customHeight="1" thickBot="1" x14ac:dyDescent="0.4">
      <c r="A68" s="55" t="s">
        <v>174</v>
      </c>
      <c r="B68" s="56" t="s">
        <v>507</v>
      </c>
      <c r="C68" s="56" t="s">
        <v>416</v>
      </c>
      <c r="D68" s="56" t="s">
        <v>342</v>
      </c>
      <c r="E68" s="57">
        <v>2030</v>
      </c>
      <c r="F68" s="40" t="s">
        <v>140</v>
      </c>
      <c r="G68" s="42">
        <v>2019</v>
      </c>
      <c r="H68" s="42"/>
      <c r="I68" s="42"/>
      <c r="J68" s="42">
        <v>1558</v>
      </c>
      <c r="K68" s="12">
        <f>I68/J68</f>
        <v>0</v>
      </c>
      <c r="L68" s="67">
        <v>43380</v>
      </c>
      <c r="M68" s="42">
        <v>850000</v>
      </c>
      <c r="N68" s="60">
        <v>1952</v>
      </c>
      <c r="O68" s="153">
        <v>2</v>
      </c>
      <c r="P68" s="172">
        <v>1</v>
      </c>
      <c r="Q68" s="7"/>
      <c r="R68" s="204"/>
      <c r="U68" s="7"/>
    </row>
    <row r="69" spans="1:21" ht="20.399999999999999" customHeight="1" thickBot="1" x14ac:dyDescent="0.4">
      <c r="A69" s="15" t="s">
        <v>209</v>
      </c>
      <c r="B69" s="187" t="s">
        <v>544</v>
      </c>
      <c r="C69" s="187" t="s">
        <v>545</v>
      </c>
      <c r="D69" s="187" t="s">
        <v>342</v>
      </c>
      <c r="E69" s="46">
        <v>2459</v>
      </c>
      <c r="F69" s="40" t="s">
        <v>12</v>
      </c>
      <c r="G69" s="21">
        <v>2008</v>
      </c>
      <c r="H69" s="50">
        <v>6.3</v>
      </c>
      <c r="I69" s="62">
        <v>32000</v>
      </c>
      <c r="J69" s="34">
        <v>4014</v>
      </c>
      <c r="K69" s="12">
        <f>I69/J69</f>
        <v>7.9720976581963132</v>
      </c>
      <c r="L69" s="72">
        <v>39569</v>
      </c>
      <c r="M69" s="73">
        <v>850000</v>
      </c>
      <c r="N69" s="81">
        <v>1880</v>
      </c>
      <c r="O69" s="150">
        <v>4</v>
      </c>
      <c r="P69" s="169">
        <v>3.5</v>
      </c>
      <c r="Q69" s="28" t="s">
        <v>65</v>
      </c>
      <c r="R69" s="204"/>
      <c r="U69" s="27"/>
    </row>
    <row r="70" spans="1:21" ht="21" customHeight="1" thickBot="1" x14ac:dyDescent="0.4">
      <c r="A70" s="15" t="s">
        <v>263</v>
      </c>
      <c r="B70" s="187" t="s">
        <v>606</v>
      </c>
      <c r="C70" s="187" t="s">
        <v>607</v>
      </c>
      <c r="D70" s="187" t="s">
        <v>342</v>
      </c>
      <c r="E70" s="46">
        <v>1778</v>
      </c>
      <c r="F70" s="40" t="s">
        <v>17</v>
      </c>
      <c r="G70" s="49">
        <v>2010</v>
      </c>
      <c r="H70" s="70">
        <v>1.05</v>
      </c>
      <c r="I70" s="62">
        <v>16000</v>
      </c>
      <c r="J70" s="34">
        <v>4455</v>
      </c>
      <c r="K70" s="12">
        <f>I70/J70</f>
        <v>3.5914702581369249</v>
      </c>
      <c r="L70" s="72">
        <v>33756</v>
      </c>
      <c r="M70" s="73">
        <v>870000</v>
      </c>
      <c r="N70" s="45">
        <v>1990</v>
      </c>
      <c r="O70" s="151">
        <v>4</v>
      </c>
      <c r="P70" s="170">
        <v>4</v>
      </c>
      <c r="Q70" s="27"/>
      <c r="R70" s="204"/>
      <c r="U70" s="27"/>
    </row>
    <row r="71" spans="1:21" ht="21" customHeight="1" thickBot="1" x14ac:dyDescent="0.4">
      <c r="A71" s="15" t="s">
        <v>170</v>
      </c>
      <c r="B71" s="187" t="s">
        <v>504</v>
      </c>
      <c r="C71" s="187" t="s">
        <v>353</v>
      </c>
      <c r="D71" s="187" t="s">
        <v>342</v>
      </c>
      <c r="E71" s="46">
        <v>2459</v>
      </c>
      <c r="F71" s="41" t="s">
        <v>25</v>
      </c>
      <c r="G71" s="49">
        <v>2013</v>
      </c>
      <c r="H71" s="70">
        <v>0.9</v>
      </c>
      <c r="I71" s="62">
        <v>8640</v>
      </c>
      <c r="J71" s="71">
        <v>2648</v>
      </c>
      <c r="K71" s="12">
        <f>I71/J71</f>
        <v>3.2628398791540785</v>
      </c>
      <c r="L71" s="72">
        <v>41348</v>
      </c>
      <c r="M71" s="73">
        <v>880000</v>
      </c>
      <c r="N71" s="45">
        <v>1910</v>
      </c>
      <c r="O71" s="151">
        <v>4</v>
      </c>
      <c r="P71" s="170">
        <v>3</v>
      </c>
      <c r="Q71" s="27"/>
      <c r="U71" s="27"/>
    </row>
    <row r="72" spans="1:21" ht="20.399999999999999" customHeight="1" thickBot="1" x14ac:dyDescent="0.4">
      <c r="A72" s="80" t="s">
        <v>237</v>
      </c>
      <c r="B72" s="187" t="s">
        <v>577</v>
      </c>
      <c r="C72" s="187" t="s">
        <v>346</v>
      </c>
      <c r="D72" s="187" t="s">
        <v>342</v>
      </c>
      <c r="E72" s="46">
        <v>2481</v>
      </c>
      <c r="F72" s="40" t="s">
        <v>12</v>
      </c>
      <c r="G72" s="49">
        <v>2015</v>
      </c>
      <c r="H72" s="70">
        <v>8.64</v>
      </c>
      <c r="I72" s="65" t="s">
        <v>13</v>
      </c>
      <c r="J72" s="51">
        <v>1812</v>
      </c>
      <c r="K72" s="12" t="e">
        <f>I72/J72</f>
        <v>#VALUE!</v>
      </c>
      <c r="L72" s="52">
        <v>41961</v>
      </c>
      <c r="M72" s="64">
        <v>887000</v>
      </c>
      <c r="N72" s="45">
        <v>1936</v>
      </c>
      <c r="O72" s="151">
        <v>3</v>
      </c>
      <c r="P72" s="170">
        <v>2.5</v>
      </c>
      <c r="Q72" s="28" t="s">
        <v>238</v>
      </c>
      <c r="R72" s="14"/>
      <c r="U72" s="7"/>
    </row>
    <row r="73" spans="1:21" ht="20.399999999999999" customHeight="1" thickBot="1" x14ac:dyDescent="0.4">
      <c r="A73" s="15" t="s">
        <v>254</v>
      </c>
      <c r="B73" s="187" t="s">
        <v>594</v>
      </c>
      <c r="C73" s="187" t="s">
        <v>346</v>
      </c>
      <c r="D73" s="187" t="s">
        <v>342</v>
      </c>
      <c r="E73" s="46">
        <v>2445</v>
      </c>
      <c r="F73" s="40" t="s">
        <v>12</v>
      </c>
      <c r="G73" s="49">
        <v>2014</v>
      </c>
      <c r="H73" s="51">
        <v>9.61</v>
      </c>
      <c r="I73" s="51">
        <v>73500</v>
      </c>
      <c r="J73" s="51">
        <v>1730</v>
      </c>
      <c r="K73" s="12">
        <f>I73/J73</f>
        <v>42.48554913294798</v>
      </c>
      <c r="L73" s="52">
        <v>41866</v>
      </c>
      <c r="M73" s="64">
        <v>900000</v>
      </c>
      <c r="N73" s="45">
        <v>1941</v>
      </c>
      <c r="O73" s="151">
        <v>4</v>
      </c>
      <c r="P73" s="170">
        <v>3</v>
      </c>
      <c r="Q73" s="27"/>
      <c r="R73" s="204"/>
      <c r="U73" s="27"/>
    </row>
    <row r="74" spans="1:21" ht="21" customHeight="1" thickBot="1" x14ac:dyDescent="0.4">
      <c r="A74" s="15" t="s">
        <v>191</v>
      </c>
      <c r="B74" s="187" t="s">
        <v>524</v>
      </c>
      <c r="C74" s="187" t="s">
        <v>437</v>
      </c>
      <c r="D74" s="187" t="s">
        <v>342</v>
      </c>
      <c r="E74" s="46">
        <v>2540</v>
      </c>
      <c r="F74" s="40" t="s">
        <v>12</v>
      </c>
      <c r="G74" s="49">
        <v>2012</v>
      </c>
      <c r="H74" s="70">
        <v>10.75</v>
      </c>
      <c r="I74" s="62">
        <v>75000</v>
      </c>
      <c r="J74" s="34">
        <v>2546</v>
      </c>
      <c r="K74" s="12">
        <f>I74/J74</f>
        <v>29.457973291437551</v>
      </c>
      <c r="L74" s="72">
        <v>41003</v>
      </c>
      <c r="M74" s="73">
        <v>925000</v>
      </c>
      <c r="N74" s="45">
        <v>1930</v>
      </c>
      <c r="O74" s="151">
        <v>5</v>
      </c>
      <c r="P74" s="170">
        <v>3</v>
      </c>
      <c r="Q74" s="27"/>
      <c r="U74" s="27"/>
    </row>
    <row r="75" spans="1:21" ht="21" customHeight="1" thickBot="1" x14ac:dyDescent="0.4">
      <c r="A75" s="15" t="s">
        <v>293</v>
      </c>
      <c r="B75" s="187" t="s">
        <v>636</v>
      </c>
      <c r="C75" s="187" t="s">
        <v>346</v>
      </c>
      <c r="D75" s="187" t="s">
        <v>342</v>
      </c>
      <c r="E75" s="46">
        <v>2482</v>
      </c>
      <c r="F75" s="40" t="s">
        <v>17</v>
      </c>
      <c r="G75" s="49">
        <v>2010</v>
      </c>
      <c r="H75" s="70">
        <v>1.42</v>
      </c>
      <c r="I75" s="62">
        <v>5200</v>
      </c>
      <c r="J75" s="34">
        <v>2740</v>
      </c>
      <c r="K75" s="12">
        <f>I75/J75</f>
        <v>1.8978102189781021</v>
      </c>
      <c r="L75" s="72">
        <v>38899</v>
      </c>
      <c r="M75" s="73">
        <v>934500</v>
      </c>
      <c r="N75" s="45">
        <v>1911</v>
      </c>
      <c r="O75" s="151">
        <v>5</v>
      </c>
      <c r="P75" s="170">
        <v>2.5</v>
      </c>
      <c r="Q75" s="27"/>
      <c r="R75" s="204"/>
      <c r="U75" s="27"/>
    </row>
    <row r="76" spans="1:21" ht="20.399999999999999" customHeight="1" thickBot="1" x14ac:dyDescent="0.4">
      <c r="A76" s="15" t="s">
        <v>113</v>
      </c>
      <c r="B76" s="187" t="s">
        <v>446</v>
      </c>
      <c r="C76" s="187" t="s">
        <v>353</v>
      </c>
      <c r="D76" s="187" t="s">
        <v>342</v>
      </c>
      <c r="E76" s="46">
        <v>2466</v>
      </c>
      <c r="F76" s="40" t="s">
        <v>17</v>
      </c>
      <c r="G76" s="49">
        <v>2013</v>
      </c>
      <c r="H76" s="70">
        <v>0.82</v>
      </c>
      <c r="I76" s="62">
        <v>11000</v>
      </c>
      <c r="J76" s="71">
        <v>2874</v>
      </c>
      <c r="K76" s="12">
        <f>I76/J76</f>
        <v>3.8274182324286707</v>
      </c>
      <c r="L76" s="72">
        <v>41395</v>
      </c>
      <c r="M76" s="73">
        <v>935000</v>
      </c>
      <c r="N76" s="83"/>
      <c r="O76" s="156"/>
      <c r="P76" s="174"/>
      <c r="Q76" s="48" t="s">
        <v>49</v>
      </c>
      <c r="R76" s="204"/>
      <c r="U76" s="27"/>
    </row>
    <row r="77" spans="1:21" ht="21" customHeight="1" thickBot="1" x14ac:dyDescent="0.4">
      <c r="A77" s="15" t="s">
        <v>295</v>
      </c>
      <c r="B77" s="187" t="s">
        <v>638</v>
      </c>
      <c r="C77" s="187" t="s">
        <v>346</v>
      </c>
      <c r="D77" s="187" t="s">
        <v>342</v>
      </c>
      <c r="E77" s="46">
        <v>2482</v>
      </c>
      <c r="F77" s="40" t="s">
        <v>17</v>
      </c>
      <c r="G77" s="49">
        <v>2014</v>
      </c>
      <c r="H77" s="51">
        <v>5.12</v>
      </c>
      <c r="I77" s="51">
        <v>33000</v>
      </c>
      <c r="J77" s="51">
        <v>2678</v>
      </c>
      <c r="K77" s="12">
        <f>I77/J77</f>
        <v>12.322628827483197</v>
      </c>
      <c r="L77" s="52">
        <v>41746</v>
      </c>
      <c r="M77" s="53">
        <v>938000</v>
      </c>
      <c r="N77" s="36">
        <v>1905</v>
      </c>
      <c r="O77" s="151">
        <v>6</v>
      </c>
      <c r="P77" s="170">
        <v>2.5</v>
      </c>
      <c r="Q77" s="27"/>
      <c r="R77" s="204"/>
      <c r="U77" s="27"/>
    </row>
    <row r="78" spans="1:21" ht="21" customHeight="1" thickBot="1" x14ac:dyDescent="0.4">
      <c r="A78" s="15" t="s">
        <v>143</v>
      </c>
      <c r="B78" s="187" t="s">
        <v>474</v>
      </c>
      <c r="C78" s="187" t="s">
        <v>346</v>
      </c>
      <c r="D78" s="187" t="s">
        <v>342</v>
      </c>
      <c r="E78" s="57">
        <v>2482</v>
      </c>
      <c r="F78" s="40" t="s">
        <v>12</v>
      </c>
      <c r="G78" s="49">
        <v>2010</v>
      </c>
      <c r="H78" s="70">
        <v>6.25</v>
      </c>
      <c r="I78" s="62">
        <v>9200</v>
      </c>
      <c r="J78" s="71">
        <v>1800</v>
      </c>
      <c r="K78" s="12">
        <f>I78/J78</f>
        <v>5.1111111111111107</v>
      </c>
      <c r="L78" s="72">
        <v>40210</v>
      </c>
      <c r="M78" s="73">
        <v>950000</v>
      </c>
      <c r="N78" s="81">
        <v>1960</v>
      </c>
      <c r="O78" s="150"/>
      <c r="P78" s="169"/>
      <c r="Q78" s="28" t="s">
        <v>144</v>
      </c>
      <c r="U78" s="27"/>
    </row>
    <row r="79" spans="1:21" ht="20.399999999999999" thickBot="1" x14ac:dyDescent="0.4">
      <c r="A79" s="15" t="s">
        <v>202</v>
      </c>
      <c r="B79" s="187" t="s">
        <v>549</v>
      </c>
      <c r="C79" s="187" t="s">
        <v>346</v>
      </c>
      <c r="D79" s="187" t="s">
        <v>342</v>
      </c>
      <c r="E79" s="46">
        <v>2481</v>
      </c>
      <c r="F79" s="40" t="s">
        <v>12</v>
      </c>
      <c r="G79" s="49">
        <v>2010</v>
      </c>
      <c r="H79" s="70">
        <v>8.16</v>
      </c>
      <c r="I79" s="62">
        <v>34800</v>
      </c>
      <c r="J79" s="34">
        <v>2663</v>
      </c>
      <c r="K79" s="12">
        <f>I79/J79</f>
        <v>13.067968456627863</v>
      </c>
      <c r="L79" s="72">
        <v>40148</v>
      </c>
      <c r="M79" s="73">
        <v>975000</v>
      </c>
      <c r="N79" s="45">
        <v>1936</v>
      </c>
      <c r="O79" s="151">
        <v>4</v>
      </c>
      <c r="P79" s="170">
        <v>3</v>
      </c>
      <c r="Q79" s="27"/>
      <c r="T79" s="204"/>
      <c r="U79" s="27"/>
    </row>
    <row r="80" spans="1:21" ht="21" customHeight="1" thickBot="1" x14ac:dyDescent="0.5">
      <c r="A80" s="55" t="s">
        <v>310</v>
      </c>
      <c r="B80" s="56" t="s">
        <v>651</v>
      </c>
      <c r="C80" s="56" t="s">
        <v>652</v>
      </c>
      <c r="D80" s="56" t="s">
        <v>342</v>
      </c>
      <c r="E80" s="57">
        <v>2043</v>
      </c>
      <c r="F80" s="40" t="s">
        <v>25</v>
      </c>
      <c r="G80" s="147">
        <v>2018</v>
      </c>
      <c r="H80" s="42"/>
      <c r="I80" s="42">
        <v>22000</v>
      </c>
      <c r="J80" s="42">
        <v>2900</v>
      </c>
      <c r="K80" s="12">
        <f>I80/J80</f>
        <v>7.5862068965517242</v>
      </c>
      <c r="L80" s="59">
        <v>41127</v>
      </c>
      <c r="M80" s="35">
        <v>980000</v>
      </c>
      <c r="N80" s="7">
        <v>2001</v>
      </c>
      <c r="O80" s="154">
        <v>4</v>
      </c>
      <c r="P80" s="172">
        <v>4</v>
      </c>
      <c r="Q80" s="7"/>
      <c r="U80" s="7"/>
    </row>
    <row r="81" spans="1:21" ht="20.399999999999999" customHeight="1" thickBot="1" x14ac:dyDescent="0.4">
      <c r="A81" s="15" t="s">
        <v>156</v>
      </c>
      <c r="B81" s="187" t="s">
        <v>487</v>
      </c>
      <c r="C81" s="187" t="s">
        <v>488</v>
      </c>
      <c r="D81" s="187" t="s">
        <v>342</v>
      </c>
      <c r="E81" s="46">
        <v>2631</v>
      </c>
      <c r="F81" s="41" t="s">
        <v>12</v>
      </c>
      <c r="G81" s="49">
        <v>2013</v>
      </c>
      <c r="H81" s="70">
        <v>15.01</v>
      </c>
      <c r="I81" s="62">
        <v>90000</v>
      </c>
      <c r="J81" s="71">
        <v>1837</v>
      </c>
      <c r="K81" s="12">
        <f>I81/J81</f>
        <v>48.992923244420247</v>
      </c>
      <c r="L81" s="72">
        <v>40449</v>
      </c>
      <c r="M81" s="73">
        <v>995000</v>
      </c>
      <c r="N81" s="45">
        <v>1967</v>
      </c>
      <c r="O81" s="151">
        <v>3</v>
      </c>
      <c r="P81" s="170">
        <v>2</v>
      </c>
      <c r="Q81" s="27"/>
      <c r="U81" s="27"/>
    </row>
    <row r="82" spans="1:21" ht="20.399999999999999" customHeight="1" thickBot="1" x14ac:dyDescent="0.4">
      <c r="A82" s="55" t="s">
        <v>196</v>
      </c>
      <c r="B82" s="56" t="s">
        <v>529</v>
      </c>
      <c r="C82" s="56" t="s">
        <v>348</v>
      </c>
      <c r="D82" s="56" t="s">
        <v>342</v>
      </c>
      <c r="E82" s="57">
        <v>2090</v>
      </c>
      <c r="F82" s="40" t="s">
        <v>12</v>
      </c>
      <c r="G82" s="42">
        <v>2018</v>
      </c>
      <c r="H82" s="42"/>
      <c r="I82" s="42">
        <v>109000</v>
      </c>
      <c r="J82" s="42">
        <v>3830</v>
      </c>
      <c r="K82" s="12">
        <f>I82/J82</f>
        <v>28.459530026109661</v>
      </c>
      <c r="L82" s="59">
        <v>43269</v>
      </c>
      <c r="M82" s="42">
        <v>999990</v>
      </c>
      <c r="N82" s="60">
        <v>1977</v>
      </c>
      <c r="O82" s="154">
        <v>5</v>
      </c>
      <c r="P82" s="172">
        <v>3.5</v>
      </c>
      <c r="Q82" s="7"/>
      <c r="U82" s="7"/>
    </row>
    <row r="83" spans="1:21" ht="20.399999999999999" customHeight="1" thickBot="1" x14ac:dyDescent="0.4">
      <c r="A83" s="55" t="s">
        <v>36</v>
      </c>
      <c r="B83" s="56" t="s">
        <v>364</v>
      </c>
      <c r="C83" s="56" t="s">
        <v>365</v>
      </c>
      <c r="D83" s="56" t="s">
        <v>342</v>
      </c>
      <c r="E83" s="57">
        <v>2130</v>
      </c>
      <c r="F83" s="40" t="s">
        <v>17</v>
      </c>
      <c r="G83" s="42">
        <v>2018</v>
      </c>
      <c r="H83" s="42"/>
      <c r="I83" s="42">
        <v>26000</v>
      </c>
      <c r="J83" s="42">
        <v>3300</v>
      </c>
      <c r="K83" s="12">
        <f>I83/J83</f>
        <v>7.8787878787878789</v>
      </c>
      <c r="L83" s="59">
        <v>43405</v>
      </c>
      <c r="M83" s="42">
        <v>1000000</v>
      </c>
      <c r="N83" s="60">
        <v>1979</v>
      </c>
      <c r="O83" s="154">
        <v>3</v>
      </c>
      <c r="P83" s="172">
        <v>3</v>
      </c>
      <c r="Q83" s="7"/>
      <c r="T83" s="204"/>
      <c r="U83" s="7"/>
    </row>
    <row r="84" spans="1:21" ht="20.399999999999999" customHeight="1" thickBot="1" x14ac:dyDescent="0.4">
      <c r="A84" s="196" t="s">
        <v>133</v>
      </c>
      <c r="B84" s="187" t="s">
        <v>467</v>
      </c>
      <c r="C84" s="187" t="s">
        <v>353</v>
      </c>
      <c r="D84" s="187" t="s">
        <v>342</v>
      </c>
      <c r="E84" s="46">
        <v>2465</v>
      </c>
      <c r="F84" s="40" t="s">
        <v>17</v>
      </c>
      <c r="G84" s="49">
        <v>2016</v>
      </c>
      <c r="H84" s="51">
        <v>0.56000000000000005</v>
      </c>
      <c r="I84" s="51">
        <v>4000</v>
      </c>
      <c r="J84" s="51">
        <v>2962</v>
      </c>
      <c r="K84" s="12">
        <f>I84/J84</f>
        <v>1.3504388926401081</v>
      </c>
      <c r="L84" s="52">
        <v>39083</v>
      </c>
      <c r="M84" s="64">
        <v>1000000</v>
      </c>
      <c r="N84" s="45">
        <v>1930</v>
      </c>
      <c r="O84" s="151">
        <v>4</v>
      </c>
      <c r="P84" s="170">
        <v>4.5</v>
      </c>
      <c r="Q84" s="48"/>
      <c r="R84" s="204"/>
      <c r="S84" s="204"/>
      <c r="T84" s="204"/>
      <c r="U84" s="27"/>
    </row>
    <row r="85" spans="1:21" ht="21" customHeight="1" thickBot="1" x14ac:dyDescent="0.4">
      <c r="A85" s="15" t="s">
        <v>189</v>
      </c>
      <c r="B85" s="187" t="s">
        <v>521</v>
      </c>
      <c r="C85" s="187" t="s">
        <v>522</v>
      </c>
      <c r="D85" s="187" t="s">
        <v>342</v>
      </c>
      <c r="E85" s="46">
        <v>1773</v>
      </c>
      <c r="F85" s="40" t="s">
        <v>12</v>
      </c>
      <c r="G85" s="21">
        <v>2009</v>
      </c>
      <c r="H85" s="50">
        <v>11.34</v>
      </c>
      <c r="I85" s="62">
        <v>20000</v>
      </c>
      <c r="J85" s="34">
        <v>2800</v>
      </c>
      <c r="K85" s="12">
        <f>I85/J85</f>
        <v>7.1428571428571432</v>
      </c>
      <c r="L85" s="72">
        <v>39600</v>
      </c>
      <c r="M85" s="73">
        <v>1000000</v>
      </c>
      <c r="N85" s="81">
        <v>1942</v>
      </c>
      <c r="O85" s="150">
        <v>3</v>
      </c>
      <c r="P85" s="169">
        <v>3</v>
      </c>
      <c r="Q85" s="27"/>
      <c r="U85" s="27"/>
    </row>
    <row r="86" spans="1:21" ht="21" customHeight="1" thickBot="1" x14ac:dyDescent="0.4">
      <c r="A86" s="15" t="s">
        <v>197</v>
      </c>
      <c r="B86" s="187" t="s">
        <v>530</v>
      </c>
      <c r="C86" s="187" t="s">
        <v>353</v>
      </c>
      <c r="D86" s="187" t="s">
        <v>342</v>
      </c>
      <c r="E86" s="46">
        <v>2466</v>
      </c>
      <c r="F86" s="40" t="s">
        <v>12</v>
      </c>
      <c r="G86" s="49">
        <v>2014</v>
      </c>
      <c r="H86" s="70">
        <v>10.95</v>
      </c>
      <c r="I86" s="62">
        <v>51500</v>
      </c>
      <c r="J86" s="71">
        <v>2100</v>
      </c>
      <c r="K86" s="12">
        <f>I86/J86</f>
        <v>24.523809523809526</v>
      </c>
      <c r="L86" s="72">
        <v>40299</v>
      </c>
      <c r="M86" s="73">
        <v>1010000</v>
      </c>
      <c r="N86" s="81">
        <v>1941</v>
      </c>
      <c r="O86" s="150">
        <v>3</v>
      </c>
      <c r="P86" s="169">
        <v>1.5</v>
      </c>
      <c r="Q86" s="28" t="s">
        <v>22</v>
      </c>
      <c r="R86" s="14"/>
      <c r="U86" s="7"/>
    </row>
    <row r="87" spans="1:21" ht="20.399999999999999" customHeight="1" thickBot="1" x14ac:dyDescent="0.4">
      <c r="A87" s="15" t="s">
        <v>40</v>
      </c>
      <c r="B87" s="187" t="s">
        <v>368</v>
      </c>
      <c r="C87" s="187" t="s">
        <v>355</v>
      </c>
      <c r="D87" s="187" t="s">
        <v>342</v>
      </c>
      <c r="E87" s="46">
        <v>2493</v>
      </c>
      <c r="F87" s="40" t="s">
        <v>25</v>
      </c>
      <c r="G87" s="49">
        <v>2011</v>
      </c>
      <c r="H87" s="70">
        <v>0.94</v>
      </c>
      <c r="I87" s="62">
        <v>3000</v>
      </c>
      <c r="J87" s="71">
        <v>3633</v>
      </c>
      <c r="K87" s="12">
        <f>I87/J87</f>
        <v>0.82576383154417832</v>
      </c>
      <c r="L87" s="72">
        <v>38231</v>
      </c>
      <c r="M87" s="73">
        <v>1025300</v>
      </c>
      <c r="N87" s="45">
        <v>1928</v>
      </c>
      <c r="O87" s="151">
        <v>5</v>
      </c>
      <c r="P87" s="170">
        <v>3</v>
      </c>
      <c r="Q87" s="27"/>
      <c r="U87" s="27"/>
    </row>
    <row r="88" spans="1:21" ht="21" customHeight="1" thickBot="1" x14ac:dyDescent="0.4">
      <c r="A88" s="80" t="s">
        <v>167</v>
      </c>
      <c r="B88" s="187" t="s">
        <v>501</v>
      </c>
      <c r="C88" s="187" t="s">
        <v>353</v>
      </c>
      <c r="D88" s="187" t="s">
        <v>342</v>
      </c>
      <c r="E88" s="46">
        <v>2467</v>
      </c>
      <c r="F88" s="40" t="s">
        <v>19</v>
      </c>
      <c r="G88" s="49">
        <v>2016</v>
      </c>
      <c r="H88" s="51"/>
      <c r="I88" s="51">
        <v>41500</v>
      </c>
      <c r="J88" s="65">
        <v>1760</v>
      </c>
      <c r="K88" s="12">
        <f>I88/J88</f>
        <v>23.579545454545453</v>
      </c>
      <c r="L88" s="90">
        <v>43367</v>
      </c>
      <c r="M88" s="89">
        <v>1040000</v>
      </c>
      <c r="N88" s="45">
        <v>1984</v>
      </c>
      <c r="O88" s="151">
        <v>3</v>
      </c>
      <c r="P88" s="170">
        <v>2.5</v>
      </c>
      <c r="Q88" s="7"/>
      <c r="R88" s="204"/>
      <c r="T88" s="14"/>
      <c r="U88" s="27"/>
    </row>
    <row r="89" spans="1:21" ht="21" customHeight="1" thickBot="1" x14ac:dyDescent="0.4">
      <c r="A89" s="80" t="s">
        <v>239</v>
      </c>
      <c r="B89" s="187" t="s">
        <v>578</v>
      </c>
      <c r="C89" s="187" t="s">
        <v>382</v>
      </c>
      <c r="D89" s="187" t="s">
        <v>342</v>
      </c>
      <c r="E89" s="46">
        <v>2468</v>
      </c>
      <c r="F89" s="40" t="s">
        <v>12</v>
      </c>
      <c r="G89" s="49">
        <v>2015</v>
      </c>
      <c r="H89" s="51">
        <v>5.77</v>
      </c>
      <c r="I89" s="65" t="s">
        <v>13</v>
      </c>
      <c r="J89" s="51">
        <v>2379</v>
      </c>
      <c r="K89" s="12" t="e">
        <f>I89/J89</f>
        <v>#VALUE!</v>
      </c>
      <c r="L89" s="52">
        <v>41852</v>
      </c>
      <c r="M89" s="64">
        <v>1050000</v>
      </c>
      <c r="N89" s="79" t="s">
        <v>13</v>
      </c>
      <c r="O89" s="151">
        <v>3</v>
      </c>
      <c r="P89" s="170">
        <v>3</v>
      </c>
      <c r="Q89" s="28" t="s">
        <v>90</v>
      </c>
      <c r="U89" s="27"/>
    </row>
    <row r="90" spans="1:21" ht="21" customHeight="1" thickBot="1" x14ac:dyDescent="0.4">
      <c r="A90" s="80" t="s">
        <v>256</v>
      </c>
      <c r="B90" s="187" t="s">
        <v>596</v>
      </c>
      <c r="C90" s="187" t="s">
        <v>597</v>
      </c>
      <c r="D90" s="187" t="s">
        <v>589</v>
      </c>
      <c r="E90" s="46">
        <v>3226</v>
      </c>
      <c r="F90" s="40" t="s">
        <v>12</v>
      </c>
      <c r="G90" s="49">
        <v>2016</v>
      </c>
      <c r="H90" s="42"/>
      <c r="I90" s="51">
        <v>60500</v>
      </c>
      <c r="J90" s="51">
        <v>2344</v>
      </c>
      <c r="K90" s="12">
        <f>I90/J90</f>
        <v>25.810580204778159</v>
      </c>
      <c r="L90" s="52">
        <v>36647</v>
      </c>
      <c r="M90" s="53">
        <v>1075000</v>
      </c>
      <c r="N90" s="27">
        <v>1972</v>
      </c>
      <c r="O90" s="151">
        <v>4</v>
      </c>
      <c r="P90" s="170">
        <v>2.5</v>
      </c>
      <c r="Q90" s="28" t="s">
        <v>206</v>
      </c>
      <c r="R90" s="224"/>
      <c r="U90" s="7"/>
    </row>
    <row r="91" spans="1:21" ht="21" customHeight="1" thickBot="1" x14ac:dyDescent="0.4">
      <c r="A91" s="15" t="s">
        <v>123</v>
      </c>
      <c r="B91" s="187" t="s">
        <v>455</v>
      </c>
      <c r="C91" s="187" t="s">
        <v>456</v>
      </c>
      <c r="D91" s="187" t="s">
        <v>342</v>
      </c>
      <c r="E91" s="46">
        <v>1945</v>
      </c>
      <c r="F91" s="40" t="s">
        <v>12</v>
      </c>
      <c r="G91" s="49">
        <v>2014</v>
      </c>
      <c r="H91" s="51">
        <v>10.210000000000001</v>
      </c>
      <c r="I91" s="51">
        <v>47000</v>
      </c>
      <c r="J91" s="51">
        <v>1790</v>
      </c>
      <c r="K91" s="12">
        <f>I91/J91</f>
        <v>26.256983240223462</v>
      </c>
      <c r="L91" s="52">
        <v>41432</v>
      </c>
      <c r="M91" s="64">
        <v>1080000</v>
      </c>
      <c r="N91" s="45">
        <v>1968</v>
      </c>
      <c r="O91" s="151">
        <v>3</v>
      </c>
      <c r="P91" s="170">
        <v>2</v>
      </c>
      <c r="Q91" s="28" t="s">
        <v>124</v>
      </c>
      <c r="R91" s="14"/>
      <c r="U91" s="7"/>
    </row>
    <row r="92" spans="1:21" ht="21" customHeight="1" thickBot="1" x14ac:dyDescent="0.4">
      <c r="A92" s="196" t="s">
        <v>31</v>
      </c>
      <c r="B92" s="187" t="s">
        <v>361</v>
      </c>
      <c r="C92" s="187" t="s">
        <v>350</v>
      </c>
      <c r="D92" s="187" t="s">
        <v>342</v>
      </c>
      <c r="E92" s="46">
        <v>2115</v>
      </c>
      <c r="F92" s="40" t="s">
        <v>25</v>
      </c>
      <c r="G92" s="49">
        <v>2015</v>
      </c>
      <c r="H92" s="63">
        <v>0.64</v>
      </c>
      <c r="I92" s="51">
        <v>18123</v>
      </c>
      <c r="J92" s="51">
        <v>1500</v>
      </c>
      <c r="K92" s="12">
        <f>I92/J92</f>
        <v>12.082000000000001</v>
      </c>
      <c r="L92" s="52">
        <v>40817</v>
      </c>
      <c r="M92" s="64">
        <v>1100000</v>
      </c>
      <c r="N92" s="45">
        <v>1999</v>
      </c>
      <c r="O92" s="156"/>
      <c r="P92" s="174"/>
      <c r="Q92" s="48" t="s">
        <v>32</v>
      </c>
      <c r="R92" s="14"/>
      <c r="U92" s="7"/>
    </row>
    <row r="93" spans="1:21" ht="20.399999999999999" customHeight="1" thickBot="1" x14ac:dyDescent="0.4">
      <c r="A93" s="55" t="s">
        <v>230</v>
      </c>
      <c r="B93" s="56" t="s">
        <v>570</v>
      </c>
      <c r="C93" s="56" t="s">
        <v>346</v>
      </c>
      <c r="D93" s="56" t="s">
        <v>342</v>
      </c>
      <c r="E93" s="46">
        <v>2481</v>
      </c>
      <c r="F93" s="40" t="s">
        <v>12</v>
      </c>
      <c r="G93" s="42">
        <v>2018</v>
      </c>
      <c r="H93" s="42"/>
      <c r="I93" s="42">
        <v>150000</v>
      </c>
      <c r="J93" s="42">
        <v>2952</v>
      </c>
      <c r="K93" s="12">
        <f>I93/J93</f>
        <v>50.8130081300813</v>
      </c>
      <c r="L93" s="59">
        <v>43038</v>
      </c>
      <c r="M93" s="42">
        <v>1100000</v>
      </c>
      <c r="N93" s="60">
        <v>1931</v>
      </c>
      <c r="O93" s="154">
        <v>5</v>
      </c>
      <c r="P93" s="172">
        <v>3.5</v>
      </c>
      <c r="Q93" s="7" t="s">
        <v>231</v>
      </c>
      <c r="R93" s="204"/>
      <c r="S93" s="204"/>
      <c r="T93" s="204"/>
      <c r="U93" s="7"/>
    </row>
    <row r="94" spans="1:21" ht="20.399999999999999" customHeight="1" thickBot="1" x14ac:dyDescent="0.4">
      <c r="A94" s="15" t="s">
        <v>291</v>
      </c>
      <c r="B94" s="187" t="s">
        <v>634</v>
      </c>
      <c r="C94" s="187" t="s">
        <v>353</v>
      </c>
      <c r="D94" s="187" t="s">
        <v>342</v>
      </c>
      <c r="E94" s="46">
        <v>2458</v>
      </c>
      <c r="F94" s="40" t="s">
        <v>19</v>
      </c>
      <c r="G94" s="21">
        <v>2011</v>
      </c>
      <c r="H94" s="50">
        <v>5.9</v>
      </c>
      <c r="I94" s="62">
        <v>51000</v>
      </c>
      <c r="J94" s="34">
        <v>2665</v>
      </c>
      <c r="K94" s="12">
        <f>I94/J94</f>
        <v>19.136960600375236</v>
      </c>
      <c r="L94" s="72">
        <v>40393</v>
      </c>
      <c r="M94" s="73">
        <v>1100000</v>
      </c>
      <c r="N94" s="45">
        <v>1914</v>
      </c>
      <c r="O94" s="151">
        <v>6</v>
      </c>
      <c r="P94" s="170">
        <v>6</v>
      </c>
      <c r="Q94" s="27"/>
      <c r="U94" s="27"/>
    </row>
    <row r="95" spans="1:21" ht="21" customHeight="1" thickBot="1" x14ac:dyDescent="0.4">
      <c r="A95" s="15" t="s">
        <v>317</v>
      </c>
      <c r="B95" s="187" t="s">
        <v>660</v>
      </c>
      <c r="C95" s="187" t="s">
        <v>597</v>
      </c>
      <c r="D95" s="187" t="s">
        <v>589</v>
      </c>
      <c r="E95" s="46">
        <v>3226</v>
      </c>
      <c r="F95" s="40" t="s">
        <v>12</v>
      </c>
      <c r="G95" s="49">
        <v>2012</v>
      </c>
      <c r="H95" s="70">
        <v>5.64</v>
      </c>
      <c r="I95" s="62">
        <v>81600</v>
      </c>
      <c r="J95" s="34">
        <v>2280</v>
      </c>
      <c r="K95" s="12">
        <f>I95/J95</f>
        <v>35.789473684210527</v>
      </c>
      <c r="L95" s="72">
        <v>40725</v>
      </c>
      <c r="M95" s="26">
        <v>1105000</v>
      </c>
      <c r="N95" s="36">
        <v>1971</v>
      </c>
      <c r="O95" s="151">
        <v>3</v>
      </c>
      <c r="P95" s="170">
        <v>2</v>
      </c>
      <c r="Q95" s="27"/>
      <c r="U95" s="27"/>
    </row>
    <row r="96" spans="1:21" ht="21" customHeight="1" thickBot="1" x14ac:dyDescent="0.4">
      <c r="A96" s="15" t="s">
        <v>131</v>
      </c>
      <c r="B96" s="187" t="s">
        <v>464</v>
      </c>
      <c r="C96" s="187" t="s">
        <v>348</v>
      </c>
      <c r="D96" s="187" t="s">
        <v>342</v>
      </c>
      <c r="E96" s="46">
        <v>2090</v>
      </c>
      <c r="F96" s="41" t="s">
        <v>12</v>
      </c>
      <c r="G96" s="49">
        <v>2012</v>
      </c>
      <c r="H96" s="70">
        <v>32.799999999999997</v>
      </c>
      <c r="I96" s="62">
        <v>162000</v>
      </c>
      <c r="J96" s="34">
        <v>4430</v>
      </c>
      <c r="K96" s="12">
        <f>I96/J96</f>
        <v>36.568848758465009</v>
      </c>
      <c r="L96" s="72">
        <v>41029</v>
      </c>
      <c r="M96" s="35">
        <v>1125000</v>
      </c>
      <c r="N96" s="27">
        <v>1964</v>
      </c>
      <c r="O96" s="150">
        <v>6</v>
      </c>
      <c r="P96" s="169">
        <v>3.5</v>
      </c>
      <c r="Q96" s="28" t="s">
        <v>90</v>
      </c>
      <c r="U96" s="27"/>
    </row>
    <row r="97" spans="1:21" ht="21" customHeight="1" thickBot="1" x14ac:dyDescent="0.4">
      <c r="A97" s="181" t="s">
        <v>227</v>
      </c>
      <c r="B97" s="187" t="s">
        <v>567</v>
      </c>
      <c r="C97" s="250" t="s">
        <v>515</v>
      </c>
      <c r="D97" s="56" t="s">
        <v>342</v>
      </c>
      <c r="E97" s="57">
        <v>2478</v>
      </c>
      <c r="F97" s="40" t="s">
        <v>12</v>
      </c>
      <c r="G97" s="69">
        <v>2018</v>
      </c>
      <c r="H97" s="69"/>
      <c r="I97" s="69">
        <v>62000</v>
      </c>
      <c r="J97" s="42">
        <v>2018</v>
      </c>
      <c r="K97" s="12">
        <f>I97/J97</f>
        <v>30.723488602576808</v>
      </c>
      <c r="L97" s="67">
        <v>43130</v>
      </c>
      <c r="M97" s="42">
        <v>1144000</v>
      </c>
      <c r="N97" s="45">
        <v>1956</v>
      </c>
      <c r="O97" s="151">
        <v>3</v>
      </c>
      <c r="P97" s="170">
        <v>2</v>
      </c>
      <c r="Q97" s="7"/>
      <c r="R97" s="204"/>
      <c r="S97" s="204"/>
      <c r="T97" s="204"/>
      <c r="U97" s="7"/>
    </row>
    <row r="98" spans="1:21" ht="21" customHeight="1" thickBot="1" x14ac:dyDescent="0.4">
      <c r="A98" s="15" t="s">
        <v>303</v>
      </c>
      <c r="B98" s="187" t="s">
        <v>645</v>
      </c>
      <c r="C98" s="187" t="s">
        <v>355</v>
      </c>
      <c r="D98" s="187" t="s">
        <v>342</v>
      </c>
      <c r="E98" s="46">
        <v>2493</v>
      </c>
      <c r="F98" s="40" t="s">
        <v>12</v>
      </c>
      <c r="G98" s="49">
        <v>2012</v>
      </c>
      <c r="H98" s="70">
        <v>10.51</v>
      </c>
      <c r="I98" s="62">
        <v>84000</v>
      </c>
      <c r="J98" s="34">
        <v>2255</v>
      </c>
      <c r="K98" s="12">
        <f>I98/J98</f>
        <v>37.250554323725055</v>
      </c>
      <c r="L98" s="72">
        <v>40802</v>
      </c>
      <c r="M98" s="73">
        <v>1153500</v>
      </c>
      <c r="N98" s="81">
        <v>1963</v>
      </c>
      <c r="O98" s="150">
        <v>4</v>
      </c>
      <c r="P98" s="169">
        <v>2.5</v>
      </c>
      <c r="Q98" s="28" t="s">
        <v>304</v>
      </c>
      <c r="U98" s="27"/>
    </row>
    <row r="99" spans="1:21" ht="21" customHeight="1" thickBot="1" x14ac:dyDescent="0.4">
      <c r="A99" s="15" t="s">
        <v>102</v>
      </c>
      <c r="B99" s="187" t="s">
        <v>434</v>
      </c>
      <c r="C99" s="187" t="s">
        <v>346</v>
      </c>
      <c r="D99" s="187" t="s">
        <v>342</v>
      </c>
      <c r="E99" s="46">
        <v>2481</v>
      </c>
      <c r="F99" s="40" t="s">
        <v>12</v>
      </c>
      <c r="G99" s="49">
        <v>2012</v>
      </c>
      <c r="H99" s="70">
        <v>11.75</v>
      </c>
      <c r="I99" s="62">
        <v>71000</v>
      </c>
      <c r="J99" s="34">
        <v>1764</v>
      </c>
      <c r="K99" s="12">
        <f>I99/J99</f>
        <v>40.249433106575964</v>
      </c>
      <c r="L99" s="72">
        <v>41059</v>
      </c>
      <c r="M99" s="73">
        <v>1175000</v>
      </c>
      <c r="N99" s="81">
        <v>1960</v>
      </c>
      <c r="O99" s="150">
        <v>3</v>
      </c>
      <c r="P99" s="169">
        <v>2.5</v>
      </c>
      <c r="Q99" s="48"/>
      <c r="U99" s="27"/>
    </row>
    <row r="100" spans="1:21" ht="21" customHeight="1" thickBot="1" x14ac:dyDescent="0.4">
      <c r="A100" s="80" t="s">
        <v>96</v>
      </c>
      <c r="B100" s="187" t="s">
        <v>429</v>
      </c>
      <c r="C100" s="187" t="s">
        <v>353</v>
      </c>
      <c r="D100" s="187" t="s">
        <v>342</v>
      </c>
      <c r="E100" s="46">
        <v>2459</v>
      </c>
      <c r="F100" s="40" t="s">
        <v>12</v>
      </c>
      <c r="G100" s="49">
        <v>2016</v>
      </c>
      <c r="H100" s="87"/>
      <c r="I100" s="51">
        <v>90000</v>
      </c>
      <c r="J100" s="51">
        <v>1872</v>
      </c>
      <c r="K100" s="12">
        <f>I100/J100</f>
        <v>48.07692307692308</v>
      </c>
      <c r="L100" s="52">
        <v>42139</v>
      </c>
      <c r="M100" s="64">
        <v>1190000</v>
      </c>
      <c r="N100" s="45">
        <v>1950</v>
      </c>
      <c r="O100" s="151">
        <v>3</v>
      </c>
      <c r="P100" s="170">
        <v>3</v>
      </c>
      <c r="Q100" s="28" t="s">
        <v>97</v>
      </c>
      <c r="R100" s="14"/>
      <c r="U100" s="7"/>
    </row>
    <row r="101" spans="1:21" ht="20.399999999999999" thickBot="1" x14ac:dyDescent="0.4">
      <c r="A101" s="55" t="s">
        <v>63</v>
      </c>
      <c r="B101" s="187" t="s">
        <v>390</v>
      </c>
      <c r="C101" s="187" t="s">
        <v>391</v>
      </c>
      <c r="D101" s="187" t="s">
        <v>342</v>
      </c>
      <c r="E101" s="46">
        <v>2492</v>
      </c>
      <c r="F101" s="40" t="s">
        <v>17</v>
      </c>
      <c r="G101" s="49">
        <v>2017</v>
      </c>
      <c r="H101" s="76" t="s">
        <v>42</v>
      </c>
      <c r="I101" s="65">
        <v>12000</v>
      </c>
      <c r="J101" s="43">
        <v>3135</v>
      </c>
      <c r="K101" s="12">
        <f>I101/J101</f>
        <v>3.8277511961722488</v>
      </c>
      <c r="L101" s="44">
        <v>42887</v>
      </c>
      <c r="M101" s="43">
        <v>1195000</v>
      </c>
      <c r="N101" s="45">
        <v>1921</v>
      </c>
      <c r="O101" s="151">
        <v>4</v>
      </c>
      <c r="P101" s="170">
        <v>2.5</v>
      </c>
      <c r="Q101" s="27"/>
      <c r="R101" s="14"/>
      <c r="U101" s="7"/>
    </row>
    <row r="102" spans="1:21" ht="21" customHeight="1" thickBot="1" x14ac:dyDescent="0.4">
      <c r="A102" s="80" t="s">
        <v>171</v>
      </c>
      <c r="B102" s="187" t="s">
        <v>505</v>
      </c>
      <c r="C102" s="187" t="s">
        <v>346</v>
      </c>
      <c r="D102" s="187" t="s">
        <v>342</v>
      </c>
      <c r="E102" s="46">
        <v>2481</v>
      </c>
      <c r="F102" s="40" t="s">
        <v>17</v>
      </c>
      <c r="G102" s="49">
        <v>2015</v>
      </c>
      <c r="H102" s="63">
        <v>6.5</v>
      </c>
      <c r="I102" s="51">
        <v>70500</v>
      </c>
      <c r="J102" s="51">
        <v>3288</v>
      </c>
      <c r="K102" s="12">
        <f>I102/J102</f>
        <v>21.441605839416059</v>
      </c>
      <c r="L102" s="52">
        <v>40669</v>
      </c>
      <c r="M102" s="64">
        <v>1195000</v>
      </c>
      <c r="N102" s="45">
        <v>1965</v>
      </c>
      <c r="O102" s="151">
        <v>5</v>
      </c>
      <c r="P102" s="170">
        <v>4</v>
      </c>
      <c r="Q102" s="7" t="s">
        <v>172</v>
      </c>
      <c r="R102" s="204"/>
      <c r="T102" s="14"/>
      <c r="U102" s="27"/>
    </row>
    <row r="103" spans="1:21" ht="20.399999999999999" customHeight="1" thickBot="1" x14ac:dyDescent="0.4">
      <c r="A103" s="15" t="s">
        <v>149</v>
      </c>
      <c r="B103" s="187" t="s">
        <v>480</v>
      </c>
      <c r="C103" s="187" t="s">
        <v>372</v>
      </c>
      <c r="D103" s="187" t="s">
        <v>342</v>
      </c>
      <c r="E103" s="46">
        <v>2446</v>
      </c>
      <c r="F103" s="40" t="s">
        <v>17</v>
      </c>
      <c r="G103" s="49">
        <v>2011</v>
      </c>
      <c r="H103" s="70">
        <v>0.8</v>
      </c>
      <c r="I103" s="62">
        <v>4000</v>
      </c>
      <c r="J103" s="71">
        <v>3439</v>
      </c>
      <c r="K103" s="12">
        <f>I103/J103</f>
        <v>1.1631288165164293</v>
      </c>
      <c r="L103" s="72">
        <v>40360</v>
      </c>
      <c r="M103" s="73">
        <v>1200000</v>
      </c>
      <c r="N103" s="45">
        <v>1887</v>
      </c>
      <c r="O103" s="151">
        <v>7</v>
      </c>
      <c r="P103" s="170">
        <v>4</v>
      </c>
      <c r="Q103" s="27"/>
      <c r="R103" s="204"/>
      <c r="S103" s="204"/>
      <c r="T103" s="204"/>
      <c r="U103" s="27"/>
    </row>
    <row r="104" spans="1:21" ht="21" customHeight="1" thickBot="1" x14ac:dyDescent="0.4">
      <c r="A104" s="15" t="s">
        <v>280</v>
      </c>
      <c r="B104" s="187" t="s">
        <v>628</v>
      </c>
      <c r="C104" s="187" t="s">
        <v>372</v>
      </c>
      <c r="D104" s="187" t="s">
        <v>342</v>
      </c>
      <c r="E104" s="46">
        <v>2446</v>
      </c>
      <c r="F104" s="40" t="s">
        <v>19</v>
      </c>
      <c r="G104" s="49">
        <v>2006</v>
      </c>
      <c r="H104" s="70">
        <v>2.42</v>
      </c>
      <c r="I104" s="62">
        <v>7200</v>
      </c>
      <c r="J104" s="71">
        <v>2174</v>
      </c>
      <c r="K104" s="12">
        <f>I104/J104</f>
        <v>3.3118675252989882</v>
      </c>
      <c r="L104" s="72">
        <v>38265</v>
      </c>
      <c r="M104" s="73">
        <v>1200000</v>
      </c>
      <c r="N104" s="45">
        <v>1990</v>
      </c>
      <c r="O104" s="151">
        <v>3</v>
      </c>
      <c r="P104" s="170">
        <v>2</v>
      </c>
      <c r="Q104" s="28" t="s">
        <v>281</v>
      </c>
      <c r="U104" s="27"/>
    </row>
    <row r="105" spans="1:21" ht="21" customHeight="1" thickBot="1" x14ac:dyDescent="0.4">
      <c r="A105" s="80" t="s">
        <v>332</v>
      </c>
      <c r="B105" s="187" t="s">
        <v>675</v>
      </c>
      <c r="C105" s="187" t="s">
        <v>360</v>
      </c>
      <c r="D105" s="187" t="s">
        <v>342</v>
      </c>
      <c r="E105" s="46">
        <v>2138</v>
      </c>
      <c r="F105" s="40" t="s">
        <v>17</v>
      </c>
      <c r="G105" s="49">
        <v>2016</v>
      </c>
      <c r="H105" s="51">
        <v>1</v>
      </c>
      <c r="I105" s="51">
        <v>9000</v>
      </c>
      <c r="J105" s="51">
        <v>1585</v>
      </c>
      <c r="K105" s="12">
        <f>I105/J105</f>
        <v>5.6782334384858046</v>
      </c>
      <c r="L105" s="52">
        <v>42447</v>
      </c>
      <c r="M105" s="64">
        <v>1200000</v>
      </c>
      <c r="N105" s="45">
        <v>1916</v>
      </c>
      <c r="O105" s="151">
        <v>3</v>
      </c>
      <c r="P105" s="170">
        <v>2</v>
      </c>
      <c r="Q105" s="27"/>
      <c r="R105" s="14"/>
      <c r="U105" s="7"/>
    </row>
    <row r="106" spans="1:21" ht="20.399999999999999" thickBot="1" x14ac:dyDescent="0.4">
      <c r="A106" s="15" t="s">
        <v>76</v>
      </c>
      <c r="B106" s="187" t="s">
        <v>408</v>
      </c>
      <c r="C106" s="187" t="s">
        <v>372</v>
      </c>
      <c r="D106" s="187" t="s">
        <v>342</v>
      </c>
      <c r="E106" s="46">
        <v>2445</v>
      </c>
      <c r="F106" s="40" t="s">
        <v>25</v>
      </c>
      <c r="G106" s="21">
        <v>2009</v>
      </c>
      <c r="H106" s="70">
        <v>0.39</v>
      </c>
      <c r="I106" s="62">
        <v>2000</v>
      </c>
      <c r="J106" s="71">
        <v>3840</v>
      </c>
      <c r="K106" s="12">
        <f>I106/J106</f>
        <v>0.52083333333333337</v>
      </c>
      <c r="L106" s="72">
        <v>38055</v>
      </c>
      <c r="M106" s="73">
        <v>1215000</v>
      </c>
      <c r="N106" s="45">
        <v>1919</v>
      </c>
      <c r="O106" s="151">
        <v>4</v>
      </c>
      <c r="P106" s="170">
        <v>5</v>
      </c>
      <c r="Q106" s="27"/>
      <c r="R106" s="204"/>
      <c r="S106" s="204"/>
      <c r="T106" s="204"/>
      <c r="U106" s="27"/>
    </row>
    <row r="107" spans="1:21" ht="20.399999999999999" customHeight="1" thickBot="1" x14ac:dyDescent="0.4">
      <c r="A107" s="15" t="s">
        <v>14</v>
      </c>
      <c r="B107" s="187" t="s">
        <v>343</v>
      </c>
      <c r="C107" s="187" t="s">
        <v>344</v>
      </c>
      <c r="D107" s="187" t="s">
        <v>342</v>
      </c>
      <c r="E107" s="46">
        <v>1742</v>
      </c>
      <c r="F107" s="40" t="s">
        <v>12</v>
      </c>
      <c r="G107" s="49">
        <v>2010</v>
      </c>
      <c r="H107" s="70">
        <v>4.96</v>
      </c>
      <c r="I107" s="62">
        <v>20400</v>
      </c>
      <c r="J107" s="34">
        <v>1912</v>
      </c>
      <c r="K107" s="12">
        <f>I107/J107</f>
        <v>10.669456066945607</v>
      </c>
      <c r="L107" s="72">
        <v>40158</v>
      </c>
      <c r="M107" s="73">
        <v>1226900</v>
      </c>
      <c r="N107" s="81">
        <v>1920</v>
      </c>
      <c r="O107" s="150"/>
      <c r="P107" s="169"/>
      <c r="Q107" s="28" t="s">
        <v>15</v>
      </c>
      <c r="U107" s="27"/>
    </row>
    <row r="108" spans="1:21" ht="21" customHeight="1" thickBot="1" x14ac:dyDescent="0.4">
      <c r="A108" s="80" t="s">
        <v>213</v>
      </c>
      <c r="B108" s="187" t="s">
        <v>551</v>
      </c>
      <c r="C108" s="187" t="s">
        <v>344</v>
      </c>
      <c r="D108" s="187" t="s">
        <v>342</v>
      </c>
      <c r="E108" s="46">
        <v>1742</v>
      </c>
      <c r="F108" s="40" t="s">
        <v>17</v>
      </c>
      <c r="G108" s="49">
        <v>2016</v>
      </c>
      <c r="H108" s="51">
        <v>5</v>
      </c>
      <c r="I108" s="51">
        <v>48500</v>
      </c>
      <c r="J108" s="65">
        <v>3796</v>
      </c>
      <c r="K108" s="12">
        <f>I108/J108</f>
        <v>12.776606954689147</v>
      </c>
      <c r="L108" s="90">
        <v>40010</v>
      </c>
      <c r="M108" s="89">
        <v>1242000</v>
      </c>
      <c r="N108" s="45">
        <v>1986</v>
      </c>
      <c r="O108" s="151">
        <v>4</v>
      </c>
      <c r="P108" s="170">
        <v>3.5</v>
      </c>
      <c r="Q108" s="27"/>
      <c r="R108" s="14"/>
      <c r="U108" s="7"/>
    </row>
    <row r="109" spans="1:21" ht="21" customHeight="1" thickBot="1" x14ac:dyDescent="0.4">
      <c r="A109" s="55" t="s">
        <v>132</v>
      </c>
      <c r="B109" s="187" t="s">
        <v>465</v>
      </c>
      <c r="C109" s="187" t="s">
        <v>466</v>
      </c>
      <c r="D109" s="187" t="s">
        <v>342</v>
      </c>
      <c r="E109" s="46">
        <v>2492</v>
      </c>
      <c r="F109" s="41" t="s">
        <v>25</v>
      </c>
      <c r="G109" s="42">
        <v>2019</v>
      </c>
      <c r="H109" s="70"/>
      <c r="I109" s="62">
        <v>2400</v>
      </c>
      <c r="J109" s="34">
        <v>3779</v>
      </c>
      <c r="K109" s="12">
        <f>I109/J109</f>
        <v>0.63508864779042074</v>
      </c>
      <c r="L109" s="72">
        <v>38930</v>
      </c>
      <c r="M109" s="73">
        <v>1247000</v>
      </c>
      <c r="N109" s="81">
        <v>2003</v>
      </c>
      <c r="O109" s="159">
        <v>5</v>
      </c>
      <c r="P109" s="169">
        <v>3.5</v>
      </c>
      <c r="Q109" s="28"/>
      <c r="U109" s="27"/>
    </row>
    <row r="110" spans="1:21" ht="21" customHeight="1" thickBot="1" x14ac:dyDescent="0.4">
      <c r="A110" s="80" t="s">
        <v>80</v>
      </c>
      <c r="B110" s="187" t="s">
        <v>413</v>
      </c>
      <c r="C110" s="187" t="s">
        <v>346</v>
      </c>
      <c r="D110" s="187" t="s">
        <v>342</v>
      </c>
      <c r="E110" s="46">
        <v>2481</v>
      </c>
      <c r="F110" s="40" t="s">
        <v>19</v>
      </c>
      <c r="G110" s="49">
        <v>2014</v>
      </c>
      <c r="H110" s="51">
        <v>1.32</v>
      </c>
      <c r="I110" s="51">
        <v>74000</v>
      </c>
      <c r="J110" s="51">
        <v>2822</v>
      </c>
      <c r="K110" s="12">
        <f>I110/J110</f>
        <v>26.222537207654145</v>
      </c>
      <c r="L110" s="52">
        <v>41828</v>
      </c>
      <c r="M110" s="64">
        <v>1275000</v>
      </c>
      <c r="N110" s="45">
        <v>1910</v>
      </c>
      <c r="O110" s="151">
        <v>6</v>
      </c>
      <c r="P110" s="170">
        <v>3</v>
      </c>
      <c r="Q110" s="27"/>
      <c r="R110" s="14"/>
      <c r="U110" s="7"/>
    </row>
    <row r="111" spans="1:21" ht="20.399999999999999" thickBot="1" x14ac:dyDescent="0.4">
      <c r="A111" s="97" t="s">
        <v>182</v>
      </c>
      <c r="B111" s="187" t="s">
        <v>514</v>
      </c>
      <c r="C111" s="187" t="s">
        <v>515</v>
      </c>
      <c r="D111" s="187" t="s">
        <v>342</v>
      </c>
      <c r="E111" s="46">
        <v>2478</v>
      </c>
      <c r="F111" s="41" t="s">
        <v>25</v>
      </c>
      <c r="G111" s="49">
        <v>2005</v>
      </c>
      <c r="H111" s="70">
        <v>0.53</v>
      </c>
      <c r="I111" s="62">
        <v>0</v>
      </c>
      <c r="J111" s="71">
        <v>3666</v>
      </c>
      <c r="K111" s="12">
        <f>I111/J111</f>
        <v>0</v>
      </c>
      <c r="L111" s="72">
        <v>37469</v>
      </c>
      <c r="M111" s="73">
        <v>1290000</v>
      </c>
      <c r="N111" s="45">
        <v>1915</v>
      </c>
      <c r="O111" s="151">
        <v>5</v>
      </c>
      <c r="P111" s="170">
        <v>3.5</v>
      </c>
      <c r="Q111" s="27"/>
      <c r="R111" s="204"/>
      <c r="U111" s="27"/>
    </row>
    <row r="112" spans="1:21" ht="20.399999999999999" thickBot="1" x14ac:dyDescent="0.4">
      <c r="A112" s="80" t="s">
        <v>68</v>
      </c>
      <c r="B112" s="187" t="s">
        <v>397</v>
      </c>
      <c r="C112" s="187" t="s">
        <v>355</v>
      </c>
      <c r="D112" s="187" t="s">
        <v>342</v>
      </c>
      <c r="E112" s="46">
        <v>2493</v>
      </c>
      <c r="F112" s="40" t="s">
        <v>12</v>
      </c>
      <c r="G112" s="21">
        <v>2016</v>
      </c>
      <c r="H112" s="87"/>
      <c r="I112" s="62">
        <v>106500</v>
      </c>
      <c r="J112" s="34">
        <v>3326</v>
      </c>
      <c r="K112" s="12">
        <f>I112/J112</f>
        <v>32.020444978953698</v>
      </c>
      <c r="L112" s="72">
        <v>42339</v>
      </c>
      <c r="M112" s="73">
        <v>1300000</v>
      </c>
      <c r="N112" s="45">
        <v>1965</v>
      </c>
      <c r="O112" s="157">
        <v>4</v>
      </c>
      <c r="P112" s="170">
        <v>2.5</v>
      </c>
      <c r="Q112" s="7"/>
      <c r="T112" s="14"/>
      <c r="U112" s="27"/>
    </row>
    <row r="113" spans="1:21" ht="21" customHeight="1" thickBot="1" x14ac:dyDescent="0.4">
      <c r="A113" s="55" t="s">
        <v>275</v>
      </c>
      <c r="B113" s="187" t="s">
        <v>621</v>
      </c>
      <c r="C113" s="187" t="s">
        <v>360</v>
      </c>
      <c r="D113" s="187" t="s">
        <v>342</v>
      </c>
      <c r="E113" s="46">
        <v>2138</v>
      </c>
      <c r="F113" s="40" t="s">
        <v>25</v>
      </c>
      <c r="G113" s="49">
        <v>2019</v>
      </c>
      <c r="H113" s="70"/>
      <c r="I113" s="62">
        <v>0</v>
      </c>
      <c r="J113" s="34">
        <v>3863</v>
      </c>
      <c r="K113" s="12">
        <f>I113/J113</f>
        <v>0</v>
      </c>
      <c r="L113" s="72">
        <v>37807</v>
      </c>
      <c r="M113" s="297">
        <v>1300000</v>
      </c>
      <c r="N113" s="45">
        <v>1892</v>
      </c>
      <c r="O113" s="158">
        <v>4</v>
      </c>
      <c r="P113" s="170">
        <v>2.5</v>
      </c>
      <c r="Q113" s="27"/>
      <c r="U113" s="27"/>
    </row>
    <row r="114" spans="1:21" ht="21" customHeight="1" thickBot="1" x14ac:dyDescent="0.4">
      <c r="A114" s="15" t="s">
        <v>327</v>
      </c>
      <c r="B114" s="188" t="s">
        <v>671</v>
      </c>
      <c r="C114" s="187" t="s">
        <v>643</v>
      </c>
      <c r="D114" s="251" t="s">
        <v>342</v>
      </c>
      <c r="E114" s="253">
        <v>1890</v>
      </c>
      <c r="F114" s="40" t="s">
        <v>25</v>
      </c>
      <c r="G114" s="49">
        <v>2014</v>
      </c>
      <c r="H114" s="51">
        <v>5</v>
      </c>
      <c r="I114" s="51">
        <v>25000</v>
      </c>
      <c r="J114" s="51">
        <v>2722</v>
      </c>
      <c r="K114" s="12">
        <f>I114/J114</f>
        <v>9.1844232182218963</v>
      </c>
      <c r="L114" s="85" t="s">
        <v>328</v>
      </c>
      <c r="M114" s="64">
        <v>1300000</v>
      </c>
      <c r="N114" s="45">
        <v>1910</v>
      </c>
      <c r="O114" s="151">
        <v>4</v>
      </c>
      <c r="P114" s="170">
        <v>3</v>
      </c>
      <c r="Q114" s="27"/>
      <c r="U114" s="27"/>
    </row>
    <row r="115" spans="1:21" ht="20.399999999999999" customHeight="1" thickBot="1" x14ac:dyDescent="0.4">
      <c r="A115" s="238" t="s">
        <v>318</v>
      </c>
      <c r="B115" s="187" t="s">
        <v>661</v>
      </c>
      <c r="C115" s="187" t="s">
        <v>355</v>
      </c>
      <c r="D115" s="187" t="s">
        <v>342</v>
      </c>
      <c r="E115" s="46">
        <v>2493</v>
      </c>
      <c r="F115" s="40" t="s">
        <v>12</v>
      </c>
      <c r="G115" s="49">
        <v>2017</v>
      </c>
      <c r="H115" s="76" t="s">
        <v>42</v>
      </c>
      <c r="I115" s="65">
        <v>60500</v>
      </c>
      <c r="J115" s="65">
        <v>2496</v>
      </c>
      <c r="K115" s="12">
        <f>I115/J115</f>
        <v>24.238782051282051</v>
      </c>
      <c r="L115" s="44">
        <v>42674</v>
      </c>
      <c r="M115" s="43">
        <v>1305000</v>
      </c>
      <c r="N115" s="45">
        <v>1952</v>
      </c>
      <c r="O115" s="151">
        <v>4</v>
      </c>
      <c r="P115" s="170">
        <v>3.5</v>
      </c>
      <c r="Q115" s="27"/>
      <c r="R115" s="14"/>
      <c r="U115" s="7"/>
    </row>
    <row r="116" spans="1:21" ht="21" customHeight="1" thickBot="1" x14ac:dyDescent="0.4">
      <c r="A116" s="180" t="s">
        <v>151</v>
      </c>
      <c r="B116" s="187" t="s">
        <v>482</v>
      </c>
      <c r="C116" s="187" t="s">
        <v>346</v>
      </c>
      <c r="D116" s="187" t="s">
        <v>342</v>
      </c>
      <c r="E116" s="46">
        <v>2493</v>
      </c>
      <c r="F116" s="40" t="s">
        <v>12</v>
      </c>
      <c r="G116" s="49">
        <v>2013</v>
      </c>
      <c r="H116" s="206">
        <v>49.05</v>
      </c>
      <c r="I116" s="62">
        <v>250500</v>
      </c>
      <c r="J116" s="71">
        <v>3340</v>
      </c>
      <c r="K116" s="12">
        <f>I116/J116</f>
        <v>75</v>
      </c>
      <c r="L116" s="72">
        <v>41180</v>
      </c>
      <c r="M116" s="73">
        <v>1310000</v>
      </c>
      <c r="N116" s="81">
        <v>1984</v>
      </c>
      <c r="O116" s="150">
        <v>4</v>
      </c>
      <c r="P116" s="169">
        <v>3.5</v>
      </c>
      <c r="Q116" s="28"/>
      <c r="U116" s="27"/>
    </row>
    <row r="117" spans="1:21" ht="20.399999999999999" thickBot="1" x14ac:dyDescent="0.4">
      <c r="A117" s="15" t="s">
        <v>71</v>
      </c>
      <c r="B117" s="187" t="s">
        <v>400</v>
      </c>
      <c r="C117" s="187" t="s">
        <v>401</v>
      </c>
      <c r="D117" s="187" t="s">
        <v>342</v>
      </c>
      <c r="E117" s="46">
        <v>2481</v>
      </c>
      <c r="F117" s="40" t="s">
        <v>12</v>
      </c>
      <c r="G117" s="49">
        <v>2013</v>
      </c>
      <c r="H117" s="70">
        <v>24.5</v>
      </c>
      <c r="I117" s="88">
        <v>148000</v>
      </c>
      <c r="J117" s="70">
        <v>2846</v>
      </c>
      <c r="K117" s="12">
        <f>I117/J117</f>
        <v>52.002810962754744</v>
      </c>
      <c r="L117" s="77"/>
      <c r="M117" s="35">
        <v>1340000</v>
      </c>
      <c r="N117" s="27">
        <v>1930</v>
      </c>
      <c r="O117" s="150">
        <v>4</v>
      </c>
      <c r="P117" s="169">
        <v>3.5</v>
      </c>
      <c r="Q117" s="28" t="s">
        <v>22</v>
      </c>
      <c r="U117" s="27"/>
    </row>
    <row r="118" spans="1:21" ht="21" customHeight="1" thickBot="1" x14ac:dyDescent="0.4">
      <c r="A118" s="15" t="s">
        <v>72</v>
      </c>
      <c r="B118" s="187" t="s">
        <v>402</v>
      </c>
      <c r="C118" s="187" t="s">
        <v>403</v>
      </c>
      <c r="D118" s="187" t="s">
        <v>404</v>
      </c>
      <c r="E118" s="46">
        <v>11937</v>
      </c>
      <c r="F118" s="40" t="s">
        <v>12</v>
      </c>
      <c r="G118" s="49">
        <v>2014</v>
      </c>
      <c r="H118" s="50">
        <v>9.93</v>
      </c>
      <c r="I118" s="50">
        <v>58500</v>
      </c>
      <c r="J118" s="51">
        <v>1500</v>
      </c>
      <c r="K118" s="12">
        <f>I118/J118</f>
        <v>39</v>
      </c>
      <c r="L118" s="52">
        <v>41710</v>
      </c>
      <c r="M118" s="64">
        <v>1350000</v>
      </c>
      <c r="N118" s="81">
        <v>1952</v>
      </c>
      <c r="O118" s="150">
        <v>3</v>
      </c>
      <c r="P118" s="169">
        <v>2</v>
      </c>
      <c r="Q118" s="48"/>
      <c r="R118" s="14"/>
      <c r="U118" s="7"/>
    </row>
    <row r="119" spans="1:21" ht="21" customHeight="1" thickBot="1" x14ac:dyDescent="0.4">
      <c r="A119" s="55" t="s">
        <v>294</v>
      </c>
      <c r="B119" s="56" t="s">
        <v>637</v>
      </c>
      <c r="C119" s="56" t="s">
        <v>353</v>
      </c>
      <c r="D119" s="56" t="s">
        <v>342</v>
      </c>
      <c r="E119" s="57">
        <v>2459</v>
      </c>
      <c r="F119" s="40" t="s">
        <v>25</v>
      </c>
      <c r="G119" s="42">
        <v>2019</v>
      </c>
      <c r="H119" s="42"/>
      <c r="I119" s="62">
        <v>25000</v>
      </c>
      <c r="J119" s="42">
        <v>3955</v>
      </c>
      <c r="K119" s="12">
        <f>I119/J119</f>
        <v>6.3211125158027812</v>
      </c>
      <c r="L119" s="67">
        <v>41701</v>
      </c>
      <c r="M119" s="294">
        <v>1360000</v>
      </c>
      <c r="N119" s="60">
        <v>1985</v>
      </c>
      <c r="O119" s="153">
        <v>5</v>
      </c>
      <c r="P119" s="170">
        <v>3.5</v>
      </c>
      <c r="Q119" s="7"/>
      <c r="U119" s="7"/>
    </row>
    <row r="120" spans="1:21" ht="21" customHeight="1" thickBot="1" x14ac:dyDescent="0.4">
      <c r="A120" s="15" t="s">
        <v>157</v>
      </c>
      <c r="B120" s="187" t="s">
        <v>489</v>
      </c>
      <c r="C120" s="187" t="s">
        <v>353</v>
      </c>
      <c r="D120" s="187" t="s">
        <v>342</v>
      </c>
      <c r="E120" s="46">
        <v>2467</v>
      </c>
      <c r="F120" s="41" t="s">
        <v>12</v>
      </c>
      <c r="G120" s="49">
        <v>2013</v>
      </c>
      <c r="H120" s="70">
        <v>13.17</v>
      </c>
      <c r="I120" s="62">
        <v>140500</v>
      </c>
      <c r="J120" s="71">
        <v>2488</v>
      </c>
      <c r="K120" s="12">
        <f>I120/J120</f>
        <v>56.471061093247592</v>
      </c>
      <c r="L120" s="72">
        <v>39960</v>
      </c>
      <c r="M120" s="73">
        <v>1401000</v>
      </c>
      <c r="N120" s="45">
        <v>1961</v>
      </c>
      <c r="O120" s="151">
        <v>3</v>
      </c>
      <c r="P120" s="170">
        <v>2.5</v>
      </c>
      <c r="Q120" s="27"/>
      <c r="U120" s="27"/>
    </row>
    <row r="121" spans="1:21" ht="21" customHeight="1" thickBot="1" x14ac:dyDescent="0.4">
      <c r="A121" s="15" t="s">
        <v>282</v>
      </c>
      <c r="B121" s="187" t="s">
        <v>629</v>
      </c>
      <c r="C121" s="187" t="s">
        <v>353</v>
      </c>
      <c r="D121" s="187" t="s">
        <v>342</v>
      </c>
      <c r="E121" s="46">
        <v>2459</v>
      </c>
      <c r="F121" s="40" t="s">
        <v>17</v>
      </c>
      <c r="G121" s="49">
        <v>2013</v>
      </c>
      <c r="H121" s="70">
        <v>1.47</v>
      </c>
      <c r="I121" s="62">
        <v>33000</v>
      </c>
      <c r="J121" s="71">
        <v>4179</v>
      </c>
      <c r="K121" s="12">
        <f>I121/J121</f>
        <v>7.8966259870782487</v>
      </c>
      <c r="L121" s="72">
        <v>41121</v>
      </c>
      <c r="M121" s="73">
        <v>1412500</v>
      </c>
      <c r="N121" s="45">
        <v>1916</v>
      </c>
      <c r="O121" s="151">
        <v>5</v>
      </c>
      <c r="P121" s="170">
        <v>5</v>
      </c>
      <c r="Q121" s="27"/>
      <c r="R121" s="224"/>
      <c r="U121" s="7"/>
    </row>
    <row r="122" spans="1:21" ht="21" customHeight="1" thickBot="1" x14ac:dyDescent="0.4">
      <c r="A122" s="55" t="s">
        <v>56</v>
      </c>
      <c r="B122" s="56" t="s">
        <v>381</v>
      </c>
      <c r="C122" s="56" t="s">
        <v>382</v>
      </c>
      <c r="D122" s="56" t="s">
        <v>342</v>
      </c>
      <c r="E122" s="57">
        <v>2468</v>
      </c>
      <c r="F122" s="40" t="s">
        <v>17</v>
      </c>
      <c r="G122" s="42">
        <v>2019</v>
      </c>
      <c r="H122" s="42"/>
      <c r="I122" s="42">
        <v>25000</v>
      </c>
      <c r="J122" s="42">
        <v>3299</v>
      </c>
      <c r="K122" s="12">
        <f>I122/J122</f>
        <v>7.5780539557441653</v>
      </c>
      <c r="L122" s="67">
        <v>43622</v>
      </c>
      <c r="M122" s="42">
        <v>1425000</v>
      </c>
      <c r="N122" s="60">
        <v>1900</v>
      </c>
      <c r="O122" s="153">
        <v>4</v>
      </c>
      <c r="P122" s="173">
        <v>3</v>
      </c>
      <c r="Q122" s="7"/>
      <c r="U122" s="7"/>
    </row>
    <row r="123" spans="1:21" ht="20.399999999999999" thickBot="1" x14ac:dyDescent="0.4">
      <c r="A123" s="15" t="s">
        <v>77</v>
      </c>
      <c r="B123" s="187" t="s">
        <v>409</v>
      </c>
      <c r="C123" s="187" t="s">
        <v>391</v>
      </c>
      <c r="D123" s="187" t="s">
        <v>342</v>
      </c>
      <c r="E123" s="46">
        <v>2492</v>
      </c>
      <c r="F123" s="40" t="s">
        <v>19</v>
      </c>
      <c r="G123" s="49">
        <v>2012</v>
      </c>
      <c r="H123" s="70">
        <v>10.31</v>
      </c>
      <c r="I123" s="62">
        <v>125000</v>
      </c>
      <c r="J123" s="71">
        <v>3321</v>
      </c>
      <c r="K123" s="12">
        <f>I123/J123</f>
        <v>37.639265281541704</v>
      </c>
      <c r="L123" s="72">
        <v>41054</v>
      </c>
      <c r="M123" s="73">
        <v>1425000</v>
      </c>
      <c r="N123" s="45">
        <v>1925</v>
      </c>
      <c r="O123" s="151">
        <v>5</v>
      </c>
      <c r="P123" s="170">
        <v>4</v>
      </c>
      <c r="Q123" s="27"/>
      <c r="U123" s="27"/>
    </row>
    <row r="124" spans="1:21" ht="21" customHeight="1" thickBot="1" x14ac:dyDescent="0.4">
      <c r="A124" s="55" t="s">
        <v>23</v>
      </c>
      <c r="B124" s="56" t="s">
        <v>352</v>
      </c>
      <c r="C124" s="56" t="s">
        <v>353</v>
      </c>
      <c r="D124" s="56" t="s">
        <v>342</v>
      </c>
      <c r="E124" s="57">
        <v>2465</v>
      </c>
      <c r="F124" s="40" t="s">
        <v>19</v>
      </c>
      <c r="G124" s="42">
        <v>2019</v>
      </c>
      <c r="H124" s="42"/>
      <c r="I124" s="42">
        <v>62000</v>
      </c>
      <c r="J124" s="42">
        <v>3640</v>
      </c>
      <c r="K124" s="12">
        <f>I124/J124</f>
        <v>17.032967032967033</v>
      </c>
      <c r="L124" s="59">
        <v>43441</v>
      </c>
      <c r="M124" s="42">
        <v>1450000</v>
      </c>
      <c r="N124" s="60">
        <v>1872</v>
      </c>
      <c r="O124" s="153">
        <v>6</v>
      </c>
      <c r="P124" s="172">
        <v>4</v>
      </c>
      <c r="Q124" s="7"/>
      <c r="R124" s="7"/>
      <c r="U124" s="204"/>
    </row>
    <row r="125" spans="1:21" ht="20.399999999999999" customHeight="1" thickBot="1" x14ac:dyDescent="0.4">
      <c r="A125" s="15" t="s">
        <v>250</v>
      </c>
      <c r="B125" s="187" t="s">
        <v>590</v>
      </c>
      <c r="C125" s="187" t="s">
        <v>355</v>
      </c>
      <c r="D125" s="187" t="s">
        <v>342</v>
      </c>
      <c r="E125" s="46">
        <v>2493</v>
      </c>
      <c r="F125" s="40" t="s">
        <v>19</v>
      </c>
      <c r="G125" s="49">
        <v>2014</v>
      </c>
      <c r="H125" s="51">
        <v>14.92</v>
      </c>
      <c r="I125" s="51">
        <v>118000</v>
      </c>
      <c r="J125" s="51">
        <v>4154</v>
      </c>
      <c r="K125" s="12">
        <f>I125/J125</f>
        <v>28.406355320173326</v>
      </c>
      <c r="L125" s="52">
        <v>41739</v>
      </c>
      <c r="M125" s="64">
        <v>1490000</v>
      </c>
      <c r="N125" s="45">
        <v>1927</v>
      </c>
      <c r="O125" s="151">
        <v>4</v>
      </c>
      <c r="P125" s="170">
        <v>5</v>
      </c>
      <c r="Q125" s="27"/>
      <c r="R125" s="7"/>
      <c r="U125" s="224"/>
    </row>
    <row r="126" spans="1:21" ht="21" customHeight="1" thickBot="1" x14ac:dyDescent="0.4">
      <c r="A126" s="196" t="s">
        <v>126</v>
      </c>
      <c r="B126" s="187" t="s">
        <v>459</v>
      </c>
      <c r="C126" s="187" t="s">
        <v>355</v>
      </c>
      <c r="D126" s="187" t="s">
        <v>342</v>
      </c>
      <c r="E126" s="46">
        <v>2493</v>
      </c>
      <c r="F126" s="40" t="s">
        <v>12</v>
      </c>
      <c r="G126" s="49">
        <v>2016</v>
      </c>
      <c r="H126" s="87"/>
      <c r="I126" s="62">
        <v>167500</v>
      </c>
      <c r="J126" s="71">
        <v>5641</v>
      </c>
      <c r="K126" s="12">
        <f>I126/J126</f>
        <v>29.693316787803582</v>
      </c>
      <c r="L126" s="72">
        <v>42404</v>
      </c>
      <c r="M126" s="73">
        <v>1500000</v>
      </c>
      <c r="N126" s="45">
        <v>1987</v>
      </c>
      <c r="O126" s="157">
        <v>6</v>
      </c>
      <c r="P126" s="170">
        <v>5.5</v>
      </c>
      <c r="Q126" s="27"/>
      <c r="R126" s="7"/>
      <c r="U126" s="224"/>
    </row>
    <row r="127" spans="1:21" ht="21" customHeight="1" thickBot="1" x14ac:dyDescent="0.4">
      <c r="A127" s="15" t="s">
        <v>58</v>
      </c>
      <c r="B127" s="187" t="s">
        <v>385</v>
      </c>
      <c r="C127" s="187" t="s">
        <v>353</v>
      </c>
      <c r="D127" s="187" t="s">
        <v>342</v>
      </c>
      <c r="E127" s="61">
        <v>2465</v>
      </c>
      <c r="F127" s="31" t="s">
        <v>19</v>
      </c>
      <c r="G127" s="21">
        <v>2007</v>
      </c>
      <c r="H127" s="50">
        <v>5.1100000000000003</v>
      </c>
      <c r="I127" s="62">
        <v>30400</v>
      </c>
      <c r="J127" s="34">
        <v>3965</v>
      </c>
      <c r="K127" s="12">
        <f>I127/J127</f>
        <v>7.6670870113493068</v>
      </c>
      <c r="L127" s="72">
        <v>39142</v>
      </c>
      <c r="M127" s="73">
        <v>1534000</v>
      </c>
      <c r="N127" s="45">
        <v>1926</v>
      </c>
      <c r="O127" s="151">
        <v>5</v>
      </c>
      <c r="P127" s="170">
        <v>4.5</v>
      </c>
      <c r="Q127" s="27"/>
      <c r="R127" s="7"/>
      <c r="U127" s="224"/>
    </row>
    <row r="128" spans="1:21" ht="20.399999999999999" customHeight="1" thickBot="1" x14ac:dyDescent="0.4">
      <c r="A128" s="80" t="s">
        <v>134</v>
      </c>
      <c r="B128" s="187" t="s">
        <v>468</v>
      </c>
      <c r="C128" s="187" t="s">
        <v>346</v>
      </c>
      <c r="D128" s="187" t="s">
        <v>469</v>
      </c>
      <c r="E128" s="46">
        <v>2482</v>
      </c>
      <c r="F128" s="40" t="s">
        <v>17</v>
      </c>
      <c r="G128" s="49">
        <v>2015</v>
      </c>
      <c r="H128" s="63">
        <v>2.56</v>
      </c>
      <c r="I128" s="51">
        <v>20000</v>
      </c>
      <c r="J128" s="51">
        <v>2410</v>
      </c>
      <c r="K128" s="12">
        <f>I128/J128</f>
        <v>8.2987551867219924</v>
      </c>
      <c r="L128" s="52">
        <v>41523</v>
      </c>
      <c r="M128" s="64">
        <v>1535000</v>
      </c>
      <c r="N128" s="45">
        <v>1921</v>
      </c>
      <c r="O128" s="151">
        <v>3</v>
      </c>
      <c r="P128" s="170">
        <v>2.5</v>
      </c>
      <c r="Q128" s="7"/>
      <c r="R128" s="7"/>
      <c r="T128" s="224"/>
      <c r="U128" s="224"/>
    </row>
    <row r="129" spans="1:21" ht="20.399999999999999" customHeight="1" thickBot="1" x14ac:dyDescent="0.4">
      <c r="A129" s="80" t="s">
        <v>66</v>
      </c>
      <c r="B129" s="187" t="s">
        <v>394</v>
      </c>
      <c r="C129" s="187" t="s">
        <v>355</v>
      </c>
      <c r="D129" s="187" t="s">
        <v>342</v>
      </c>
      <c r="E129" s="46">
        <v>2493</v>
      </c>
      <c r="F129" s="40" t="s">
        <v>12</v>
      </c>
      <c r="G129" s="49">
        <v>2015</v>
      </c>
      <c r="H129" s="86">
        <v>22.91</v>
      </c>
      <c r="I129" s="51">
        <v>82000</v>
      </c>
      <c r="J129" s="51">
        <v>3082</v>
      </c>
      <c r="K129" s="12">
        <f>I129/J129</f>
        <v>26.606099935107075</v>
      </c>
      <c r="L129" s="52">
        <v>41880</v>
      </c>
      <c r="M129" s="64">
        <v>1550000</v>
      </c>
      <c r="N129" s="45">
        <v>1972</v>
      </c>
      <c r="O129" s="151">
        <v>5</v>
      </c>
      <c r="P129" s="170">
        <v>2.5</v>
      </c>
      <c r="Q129" s="27"/>
      <c r="R129" s="27"/>
      <c r="U129" s="204"/>
    </row>
    <row r="130" spans="1:21" ht="20.399999999999999" customHeight="1" thickBot="1" x14ac:dyDescent="0.4">
      <c r="A130" s="55" t="s">
        <v>24</v>
      </c>
      <c r="B130" s="56" t="s">
        <v>354</v>
      </c>
      <c r="C130" s="56" t="s">
        <v>355</v>
      </c>
      <c r="D130" s="56" t="s">
        <v>342</v>
      </c>
      <c r="E130" s="57">
        <v>2493</v>
      </c>
      <c r="F130" s="40" t="s">
        <v>25</v>
      </c>
      <c r="G130" s="42">
        <v>2019</v>
      </c>
      <c r="H130" s="42"/>
      <c r="I130" s="42">
        <v>3000</v>
      </c>
      <c r="J130" s="42">
        <v>7677</v>
      </c>
      <c r="K130" s="12">
        <f>I130/J130</f>
        <v>0.39077764751856192</v>
      </c>
      <c r="L130" s="59">
        <v>40876</v>
      </c>
      <c r="M130" s="42">
        <v>1560000</v>
      </c>
      <c r="N130" s="60">
        <v>1966</v>
      </c>
      <c r="O130" s="153">
        <v>5</v>
      </c>
      <c r="P130" s="173">
        <v>5</v>
      </c>
      <c r="Q130" s="7"/>
      <c r="R130" s="7"/>
      <c r="U130" s="204"/>
    </row>
    <row r="131" spans="1:21" ht="20.399999999999999" customHeight="1" thickBot="1" x14ac:dyDescent="0.4">
      <c r="A131" s="55" t="s">
        <v>94</v>
      </c>
      <c r="B131" s="56" t="s">
        <v>427</v>
      </c>
      <c r="C131" s="56" t="s">
        <v>384</v>
      </c>
      <c r="D131" s="56" t="s">
        <v>342</v>
      </c>
      <c r="E131" s="57">
        <v>2643</v>
      </c>
      <c r="F131" s="40" t="s">
        <v>19</v>
      </c>
      <c r="G131" s="69">
        <v>2018</v>
      </c>
      <c r="H131" s="42"/>
      <c r="I131" s="42">
        <v>81000</v>
      </c>
      <c r="J131" s="42">
        <v>2258</v>
      </c>
      <c r="K131" s="12">
        <f>I131/J131</f>
        <v>35.872453498671391</v>
      </c>
      <c r="L131" s="42" t="s">
        <v>13</v>
      </c>
      <c r="M131" s="42">
        <v>1600000</v>
      </c>
      <c r="N131" s="60">
        <v>2004</v>
      </c>
      <c r="O131" s="154">
        <v>4</v>
      </c>
      <c r="P131" s="172">
        <v>3</v>
      </c>
      <c r="Q131" s="7"/>
      <c r="R131" s="7"/>
      <c r="U131" s="204"/>
    </row>
    <row r="132" spans="1:21" ht="20.399999999999999" customHeight="1" thickBot="1" x14ac:dyDescent="0.4">
      <c r="A132" s="15" t="s">
        <v>127</v>
      </c>
      <c r="B132" s="243" t="s">
        <v>460</v>
      </c>
      <c r="C132" s="248" t="s">
        <v>353</v>
      </c>
      <c r="D132" s="185" t="s">
        <v>342</v>
      </c>
      <c r="E132" s="16">
        <v>2467</v>
      </c>
      <c r="F132" s="17" t="s">
        <v>19</v>
      </c>
      <c r="G132" s="18">
        <v>2006</v>
      </c>
      <c r="H132" s="19">
        <v>3.67</v>
      </c>
      <c r="I132" s="20">
        <v>31200</v>
      </c>
      <c r="J132" s="70">
        <v>5805</v>
      </c>
      <c r="K132" s="12">
        <f>I132/J132</f>
        <v>5.3746770025839794</v>
      </c>
      <c r="L132" s="72">
        <v>38292</v>
      </c>
      <c r="M132" s="73">
        <v>1600000</v>
      </c>
      <c r="N132" s="45">
        <v>1916</v>
      </c>
      <c r="O132" s="151">
        <v>5</v>
      </c>
      <c r="P132" s="170">
        <v>5.5</v>
      </c>
      <c r="Q132" s="28" t="s">
        <v>27</v>
      </c>
      <c r="R132" s="7"/>
      <c r="U132" s="224"/>
    </row>
    <row r="133" spans="1:21" ht="20.399999999999999" customHeight="1" thickBot="1" x14ac:dyDescent="0.4">
      <c r="A133" s="15" t="s">
        <v>148</v>
      </c>
      <c r="B133" s="185" t="s">
        <v>479</v>
      </c>
      <c r="C133" s="185" t="s">
        <v>355</v>
      </c>
      <c r="D133" s="185" t="s">
        <v>342</v>
      </c>
      <c r="E133" s="16">
        <v>2493</v>
      </c>
      <c r="F133" s="17" t="s">
        <v>19</v>
      </c>
      <c r="G133" s="47">
        <v>2009</v>
      </c>
      <c r="H133" s="104">
        <v>7.33</v>
      </c>
      <c r="I133" s="20">
        <v>33200</v>
      </c>
      <c r="J133" s="105">
        <v>6251</v>
      </c>
      <c r="K133" s="12">
        <f>I133/J133</f>
        <v>5.3111502159654451</v>
      </c>
      <c r="L133" s="25">
        <v>38869</v>
      </c>
      <c r="M133" s="26">
        <v>1650000</v>
      </c>
      <c r="N133" s="68"/>
      <c r="O133" s="156"/>
      <c r="P133" s="174"/>
      <c r="Q133" s="235" t="s">
        <v>65</v>
      </c>
      <c r="R133" s="7"/>
      <c r="U133" s="224"/>
    </row>
    <row r="134" spans="1:21" ht="20.399999999999999" customHeight="1" thickBot="1" x14ac:dyDescent="0.4">
      <c r="A134" s="15" t="s">
        <v>34</v>
      </c>
      <c r="B134" s="185" t="s">
        <v>363</v>
      </c>
      <c r="C134" s="185" t="s">
        <v>360</v>
      </c>
      <c r="D134" s="185" t="s">
        <v>342</v>
      </c>
      <c r="E134" s="100">
        <v>2138</v>
      </c>
      <c r="F134" s="40" t="s">
        <v>12</v>
      </c>
      <c r="G134" s="18">
        <v>2009</v>
      </c>
      <c r="H134" s="33">
        <v>13.79</v>
      </c>
      <c r="I134" s="20">
        <v>24320</v>
      </c>
      <c r="J134" s="101">
        <v>4522</v>
      </c>
      <c r="K134" s="12">
        <f>I134/J134</f>
        <v>5.3781512605042021</v>
      </c>
      <c r="L134" s="25">
        <v>39600</v>
      </c>
      <c r="M134" s="26">
        <v>1660000</v>
      </c>
      <c r="N134" s="36">
        <v>1916</v>
      </c>
      <c r="O134" s="151">
        <v>5</v>
      </c>
      <c r="P134" s="170">
        <v>4</v>
      </c>
      <c r="Q134" s="28" t="s">
        <v>35</v>
      </c>
      <c r="R134" s="7"/>
      <c r="U134" s="224"/>
    </row>
    <row r="135" spans="1:21" ht="20.399999999999999" customHeight="1" thickBot="1" x14ac:dyDescent="0.4">
      <c r="A135" s="196" t="s">
        <v>178</v>
      </c>
      <c r="B135" s="185" t="s">
        <v>511</v>
      </c>
      <c r="C135" s="185" t="s">
        <v>344</v>
      </c>
      <c r="D135" s="185" t="s">
        <v>342</v>
      </c>
      <c r="E135" s="16">
        <v>1742</v>
      </c>
      <c r="F135" s="17" t="s">
        <v>12</v>
      </c>
      <c r="G135" s="264">
        <v>2015</v>
      </c>
      <c r="H135" s="86">
        <v>14.44</v>
      </c>
      <c r="I135" s="51">
        <v>90000</v>
      </c>
      <c r="J135" s="99">
        <v>3510</v>
      </c>
      <c r="K135" s="12">
        <f>I135/J135</f>
        <v>25.641025641025642</v>
      </c>
      <c r="L135" s="109">
        <v>42048</v>
      </c>
      <c r="M135" s="107">
        <v>1675000</v>
      </c>
      <c r="N135" s="36">
        <v>1945</v>
      </c>
      <c r="O135" s="151">
        <v>4</v>
      </c>
      <c r="P135" s="170">
        <v>3</v>
      </c>
      <c r="Q135" s="27"/>
      <c r="R135" s="7"/>
      <c r="U135" s="224"/>
    </row>
    <row r="136" spans="1:21" ht="20.399999999999999" customHeight="1" thickBot="1" x14ac:dyDescent="0.4">
      <c r="A136" s="15" t="s">
        <v>244</v>
      </c>
      <c r="B136" s="185" t="s">
        <v>584</v>
      </c>
      <c r="C136" s="185" t="s">
        <v>396</v>
      </c>
      <c r="D136" s="185" t="s">
        <v>342</v>
      </c>
      <c r="E136" s="16">
        <v>2465</v>
      </c>
      <c r="F136" s="17" t="s">
        <v>19</v>
      </c>
      <c r="G136" s="47">
        <v>2006</v>
      </c>
      <c r="H136" s="104">
        <v>6.78</v>
      </c>
      <c r="I136" s="62">
        <v>36400</v>
      </c>
      <c r="J136" s="105">
        <v>3406</v>
      </c>
      <c r="K136" s="12">
        <f>I136/J136</f>
        <v>10.687022900763358</v>
      </c>
      <c r="L136" s="25">
        <v>38153</v>
      </c>
      <c r="M136" s="26">
        <v>1675000</v>
      </c>
      <c r="N136" s="36">
        <v>1890</v>
      </c>
      <c r="O136" s="151">
        <v>5</v>
      </c>
      <c r="P136" s="170">
        <v>3.5</v>
      </c>
      <c r="Q136" s="28" t="s">
        <v>245</v>
      </c>
      <c r="R136" s="7"/>
      <c r="U136" s="14"/>
    </row>
    <row r="137" spans="1:21" ht="20.399999999999999" customHeight="1" thickBot="1" x14ac:dyDescent="0.4">
      <c r="A137" s="80" t="s">
        <v>92</v>
      </c>
      <c r="B137" s="185" t="s">
        <v>424</v>
      </c>
      <c r="C137" s="185" t="s">
        <v>344</v>
      </c>
      <c r="D137" s="185" t="s">
        <v>342</v>
      </c>
      <c r="E137" s="16">
        <v>1742</v>
      </c>
      <c r="F137" s="17" t="s">
        <v>12</v>
      </c>
      <c r="G137" s="18">
        <v>2015</v>
      </c>
      <c r="H137" s="99">
        <v>15.23</v>
      </c>
      <c r="I137" s="274">
        <v>80000</v>
      </c>
      <c r="J137" s="99">
        <v>2774</v>
      </c>
      <c r="K137" s="12">
        <f>I137/J137</f>
        <v>28.839221341023791</v>
      </c>
      <c r="L137" s="109">
        <v>41967</v>
      </c>
      <c r="M137" s="107">
        <v>1695000</v>
      </c>
      <c r="N137" s="36">
        <v>1951</v>
      </c>
      <c r="O137" s="151">
        <v>4</v>
      </c>
      <c r="P137" s="170">
        <v>3.5</v>
      </c>
      <c r="Q137" s="27"/>
      <c r="R137" s="27"/>
      <c r="U137" s="204"/>
    </row>
    <row r="138" spans="1:21" ht="20.399999999999999" customHeight="1" thickBot="1" x14ac:dyDescent="0.4">
      <c r="A138" s="15" t="s">
        <v>50</v>
      </c>
      <c r="B138" s="185" t="s">
        <v>376</v>
      </c>
      <c r="C138" s="185" t="s">
        <v>344</v>
      </c>
      <c r="D138" s="185" t="s">
        <v>342</v>
      </c>
      <c r="E138" s="100">
        <v>1742</v>
      </c>
      <c r="F138" s="40" t="s">
        <v>12</v>
      </c>
      <c r="G138" s="18">
        <v>2011</v>
      </c>
      <c r="H138" s="70">
        <v>11.57</v>
      </c>
      <c r="I138" s="20">
        <v>68000</v>
      </c>
      <c r="J138" s="101">
        <v>3640</v>
      </c>
      <c r="K138" s="12">
        <f>I138/J138</f>
        <v>18.681318681318682</v>
      </c>
      <c r="L138" s="25">
        <v>40794</v>
      </c>
      <c r="M138" s="26">
        <v>1700000</v>
      </c>
      <c r="N138" s="27">
        <v>1880</v>
      </c>
      <c r="O138" s="150">
        <v>5</v>
      </c>
      <c r="P138" s="169">
        <v>3.5</v>
      </c>
      <c r="Q138" s="28" t="s">
        <v>51</v>
      </c>
      <c r="R138" s="7"/>
      <c r="U138" s="224"/>
    </row>
    <row r="139" spans="1:21" ht="21" customHeight="1" thickBot="1" x14ac:dyDescent="0.4">
      <c r="A139" s="15" t="s">
        <v>187</v>
      </c>
      <c r="B139" s="185" t="s">
        <v>520</v>
      </c>
      <c r="C139" s="185" t="s">
        <v>355</v>
      </c>
      <c r="D139" s="185" t="s">
        <v>342</v>
      </c>
      <c r="E139" s="16">
        <v>2493</v>
      </c>
      <c r="F139" s="24" t="s">
        <v>12</v>
      </c>
      <c r="G139" s="18">
        <v>2009</v>
      </c>
      <c r="H139" s="19">
        <v>13.21</v>
      </c>
      <c r="I139" s="20">
        <v>112400</v>
      </c>
      <c r="J139" s="101">
        <v>4209</v>
      </c>
      <c r="K139" s="12">
        <f>I139/J139</f>
        <v>26.704680446661914</v>
      </c>
      <c r="L139" s="106"/>
      <c r="M139" s="26">
        <v>1700000</v>
      </c>
      <c r="N139" s="27">
        <v>1980</v>
      </c>
      <c r="O139" s="150">
        <v>5</v>
      </c>
      <c r="P139" s="169">
        <v>4</v>
      </c>
      <c r="Q139" s="28" t="s">
        <v>188</v>
      </c>
      <c r="R139" s="7"/>
      <c r="U139" s="224"/>
    </row>
    <row r="140" spans="1:21" ht="20.399999999999999" customHeight="1" thickBot="1" x14ac:dyDescent="0.4">
      <c r="A140" s="80" t="s">
        <v>212</v>
      </c>
      <c r="B140" s="185" t="s">
        <v>550</v>
      </c>
      <c r="C140" s="185" t="s">
        <v>355</v>
      </c>
      <c r="D140" s="185" t="s">
        <v>342</v>
      </c>
      <c r="E140" s="16">
        <v>2493</v>
      </c>
      <c r="F140" s="17" t="s">
        <v>17</v>
      </c>
      <c r="G140" s="18">
        <v>2016</v>
      </c>
      <c r="H140" s="99">
        <v>2</v>
      </c>
      <c r="I140" s="20">
        <v>28000</v>
      </c>
      <c r="J140" s="105">
        <v>4989</v>
      </c>
      <c r="K140" s="12">
        <f>I140/J140</f>
        <v>5.6123471637602727</v>
      </c>
      <c r="L140" s="25">
        <v>42362</v>
      </c>
      <c r="M140" s="26">
        <v>1700000</v>
      </c>
      <c r="N140" s="36">
        <v>1850</v>
      </c>
      <c r="O140" s="151">
        <v>4</v>
      </c>
      <c r="P140" s="170">
        <v>1.5</v>
      </c>
      <c r="Q140" s="27"/>
      <c r="R140" s="14"/>
      <c r="T140" s="204"/>
      <c r="U140" s="7"/>
    </row>
    <row r="141" spans="1:21" ht="20.399999999999999" customHeight="1" thickBot="1" x14ac:dyDescent="0.4">
      <c r="A141" s="55" t="s">
        <v>222</v>
      </c>
      <c r="B141" s="189" t="s">
        <v>560</v>
      </c>
      <c r="C141" s="189" t="s">
        <v>344</v>
      </c>
      <c r="D141" s="189" t="s">
        <v>342</v>
      </c>
      <c r="E141" s="127">
        <v>1742</v>
      </c>
      <c r="F141" s="40" t="s">
        <v>17</v>
      </c>
      <c r="G141" s="7">
        <v>2019</v>
      </c>
      <c r="H141" s="7"/>
      <c r="I141" s="20">
        <v>23000</v>
      </c>
      <c r="J141" s="7">
        <v>5100</v>
      </c>
      <c r="K141" s="12">
        <f>I141/J141</f>
        <v>4.5098039215686274</v>
      </c>
      <c r="L141" s="103">
        <v>39576</v>
      </c>
      <c r="M141" s="119">
        <v>1700000</v>
      </c>
      <c r="N141" s="7">
        <v>2007</v>
      </c>
      <c r="O141" s="153">
        <v>5</v>
      </c>
      <c r="P141" s="173">
        <v>4.5</v>
      </c>
      <c r="Q141" s="7"/>
      <c r="R141" s="204"/>
      <c r="T141" s="204"/>
      <c r="U141" s="7"/>
    </row>
    <row r="142" spans="1:21" ht="20.399999999999999" customHeight="1" thickBot="1" x14ac:dyDescent="0.4">
      <c r="A142" s="15" t="s">
        <v>289</v>
      </c>
      <c r="B142" s="185" t="s">
        <v>633</v>
      </c>
      <c r="C142" s="185" t="s">
        <v>372</v>
      </c>
      <c r="D142" s="185" t="s">
        <v>342</v>
      </c>
      <c r="E142" s="16">
        <v>2445</v>
      </c>
      <c r="F142" s="17" t="s">
        <v>25</v>
      </c>
      <c r="G142" s="18">
        <v>2008</v>
      </c>
      <c r="H142" s="19">
        <v>0.98</v>
      </c>
      <c r="I142" s="20">
        <v>8400</v>
      </c>
      <c r="J142" s="101">
        <v>4018</v>
      </c>
      <c r="K142" s="12">
        <f>I142/J142</f>
        <v>2.0905923344947737</v>
      </c>
      <c r="L142" s="25">
        <v>39570</v>
      </c>
      <c r="M142" s="26">
        <v>1721000</v>
      </c>
      <c r="N142" s="36">
        <v>1900</v>
      </c>
      <c r="O142" s="151">
        <v>3</v>
      </c>
      <c r="P142" s="170">
        <v>4.5</v>
      </c>
      <c r="Q142" s="28" t="s">
        <v>290</v>
      </c>
      <c r="U142" s="27"/>
    </row>
    <row r="143" spans="1:21" ht="20.399999999999999" customHeight="1" thickBot="1" x14ac:dyDescent="0.4">
      <c r="A143" s="15" t="s">
        <v>220</v>
      </c>
      <c r="B143" s="185" t="s">
        <v>558</v>
      </c>
      <c r="C143" s="185" t="s">
        <v>355</v>
      </c>
      <c r="D143" s="185" t="s">
        <v>342</v>
      </c>
      <c r="E143" s="16">
        <v>2493</v>
      </c>
      <c r="F143" s="17" t="s">
        <v>17</v>
      </c>
      <c r="G143" s="18">
        <v>2012</v>
      </c>
      <c r="H143" s="19">
        <v>9.81</v>
      </c>
      <c r="I143" s="20">
        <v>70400</v>
      </c>
      <c r="J143" s="101">
        <v>4074</v>
      </c>
      <c r="K143" s="12">
        <f>I143/J143</f>
        <v>17.280314187530681</v>
      </c>
      <c r="L143" s="25">
        <v>38139</v>
      </c>
      <c r="M143" s="26">
        <v>1725000</v>
      </c>
      <c r="N143" s="36">
        <v>1999</v>
      </c>
      <c r="O143" s="151">
        <v>6</v>
      </c>
      <c r="P143" s="170">
        <v>6</v>
      </c>
      <c r="Q143" s="27"/>
      <c r="R143" s="204"/>
      <c r="S143" s="204"/>
      <c r="T143" s="204"/>
      <c r="U143" s="27"/>
    </row>
    <row r="144" spans="1:21" ht="20.399999999999999" customHeight="1" thickBot="1" x14ac:dyDescent="0.4">
      <c r="A144" s="15" t="s">
        <v>273</v>
      </c>
      <c r="B144" s="185" t="s">
        <v>618</v>
      </c>
      <c r="C144" s="185" t="s">
        <v>619</v>
      </c>
      <c r="D144" s="185" t="s">
        <v>342</v>
      </c>
      <c r="E144" s="16">
        <v>1770</v>
      </c>
      <c r="F144" s="17" t="s">
        <v>12</v>
      </c>
      <c r="G144" s="18">
        <v>2012</v>
      </c>
      <c r="H144" s="19">
        <v>12.26</v>
      </c>
      <c r="I144" s="20">
        <v>126000</v>
      </c>
      <c r="J144" s="105">
        <v>4148</v>
      </c>
      <c r="K144" s="12">
        <f>I144/J144</f>
        <v>30.376084860173577</v>
      </c>
      <c r="L144" s="25">
        <v>40742</v>
      </c>
      <c r="M144" s="26">
        <v>1725000</v>
      </c>
      <c r="N144" s="36">
        <v>1950</v>
      </c>
      <c r="O144" s="151">
        <v>5</v>
      </c>
      <c r="P144" s="170">
        <v>3.5</v>
      </c>
      <c r="Q144" s="27"/>
      <c r="U144" s="27"/>
    </row>
    <row r="145" spans="1:21" ht="20.399999999999999" customHeight="1" thickBot="1" x14ac:dyDescent="0.4">
      <c r="A145" s="15" t="s">
        <v>55</v>
      </c>
      <c r="B145" s="185" t="s">
        <v>380</v>
      </c>
      <c r="C145" s="185" t="s">
        <v>346</v>
      </c>
      <c r="D145" s="185" t="s">
        <v>342</v>
      </c>
      <c r="E145" s="102">
        <v>2481</v>
      </c>
      <c r="F145" s="17" t="s">
        <v>12</v>
      </c>
      <c r="G145" s="18">
        <v>2011</v>
      </c>
      <c r="H145" s="19">
        <v>23.87</v>
      </c>
      <c r="I145" s="20">
        <v>162000</v>
      </c>
      <c r="J145" s="101">
        <v>4121</v>
      </c>
      <c r="K145" s="12">
        <f>I145/J145</f>
        <v>39.310846881824801</v>
      </c>
      <c r="L145" s="25">
        <v>40561</v>
      </c>
      <c r="M145" s="26">
        <v>1730000</v>
      </c>
      <c r="N145" s="36">
        <v>1937</v>
      </c>
      <c r="O145" s="151">
        <v>6</v>
      </c>
      <c r="P145" s="170">
        <v>4</v>
      </c>
      <c r="Q145" s="27"/>
      <c r="U145" s="27"/>
    </row>
    <row r="146" spans="1:21" ht="20.399999999999999" customHeight="1" thickBot="1" x14ac:dyDescent="0.4">
      <c r="A146" s="15" t="s">
        <v>333</v>
      </c>
      <c r="B146" s="185" t="s">
        <v>676</v>
      </c>
      <c r="C146" s="185" t="s">
        <v>346</v>
      </c>
      <c r="D146" s="185" t="s">
        <v>342</v>
      </c>
      <c r="E146" s="16">
        <v>2481</v>
      </c>
      <c r="F146" s="17" t="s">
        <v>12</v>
      </c>
      <c r="G146" s="18">
        <v>2014</v>
      </c>
      <c r="H146" s="99">
        <v>18.97</v>
      </c>
      <c r="I146" s="99">
        <v>124500</v>
      </c>
      <c r="J146" s="99">
        <v>3956</v>
      </c>
      <c r="K146" s="12">
        <f>I146/J146</f>
        <v>31.471183013144589</v>
      </c>
      <c r="L146" s="109">
        <v>41830</v>
      </c>
      <c r="M146" s="107">
        <v>1730000</v>
      </c>
      <c r="N146" s="36">
        <v>1962</v>
      </c>
      <c r="O146" s="151">
        <v>4</v>
      </c>
      <c r="P146" s="170">
        <v>3.5</v>
      </c>
      <c r="Q146" s="27"/>
      <c r="U146" s="27"/>
    </row>
    <row r="147" spans="1:21" ht="20.399999999999999" customHeight="1" thickBot="1" x14ac:dyDescent="0.4">
      <c r="A147" s="80" t="s">
        <v>99</v>
      </c>
      <c r="B147" s="185" t="s">
        <v>432</v>
      </c>
      <c r="C147" s="185" t="s">
        <v>346</v>
      </c>
      <c r="D147" s="185" t="s">
        <v>342</v>
      </c>
      <c r="E147" s="16">
        <v>2481</v>
      </c>
      <c r="F147" s="17" t="s">
        <v>12</v>
      </c>
      <c r="G147" s="18">
        <v>2015</v>
      </c>
      <c r="H147" s="125">
        <v>25.26</v>
      </c>
      <c r="I147" s="99">
        <v>149050</v>
      </c>
      <c r="J147" s="99">
        <v>3307</v>
      </c>
      <c r="K147" s="12">
        <f>I147/J147</f>
        <v>45.071061384941032</v>
      </c>
      <c r="L147" s="109">
        <v>42156</v>
      </c>
      <c r="M147" s="107">
        <v>1750000</v>
      </c>
      <c r="N147" s="36">
        <v>1946</v>
      </c>
      <c r="O147" s="151">
        <v>4</v>
      </c>
      <c r="P147" s="170">
        <v>2.5</v>
      </c>
      <c r="Q147" s="28" t="s">
        <v>100</v>
      </c>
      <c r="R147" s="14"/>
      <c r="U147" s="7"/>
    </row>
    <row r="148" spans="1:21" ht="20.399999999999999" customHeight="1" thickBot="1" x14ac:dyDescent="0.4">
      <c r="A148" s="15" t="s">
        <v>214</v>
      </c>
      <c r="B148" s="185" t="s">
        <v>552</v>
      </c>
      <c r="C148" s="185" t="s">
        <v>360</v>
      </c>
      <c r="D148" s="185" t="s">
        <v>342</v>
      </c>
      <c r="E148" s="16">
        <v>2138</v>
      </c>
      <c r="F148" s="17" t="s">
        <v>12</v>
      </c>
      <c r="G148" s="18">
        <v>2012</v>
      </c>
      <c r="H148" s="19">
        <v>14.37</v>
      </c>
      <c r="I148" s="20">
        <v>74000</v>
      </c>
      <c r="J148" s="105">
        <v>2885</v>
      </c>
      <c r="K148" s="12">
        <f>I148/J148</f>
        <v>25.649913344887349</v>
      </c>
      <c r="L148" s="25">
        <v>40514</v>
      </c>
      <c r="M148" s="26">
        <v>1750000</v>
      </c>
      <c r="N148" s="36">
        <v>1954</v>
      </c>
      <c r="O148" s="151">
        <v>3</v>
      </c>
      <c r="P148" s="170">
        <v>3</v>
      </c>
      <c r="Q148" s="27"/>
      <c r="T148" s="204"/>
      <c r="U148" s="27"/>
    </row>
    <row r="149" spans="1:21" ht="20.399999999999999" customHeight="1" thickBot="1" x14ac:dyDescent="0.4">
      <c r="A149" s="15" t="s">
        <v>81</v>
      </c>
      <c r="B149" s="185" t="s">
        <v>414</v>
      </c>
      <c r="C149" s="185" t="s">
        <v>346</v>
      </c>
      <c r="D149" s="185" t="s">
        <v>342</v>
      </c>
      <c r="E149" s="16">
        <v>2482</v>
      </c>
      <c r="F149" s="17" t="s">
        <v>25</v>
      </c>
      <c r="G149" s="18">
        <v>2012</v>
      </c>
      <c r="H149" s="33">
        <v>1.04</v>
      </c>
      <c r="I149" s="20">
        <v>11000</v>
      </c>
      <c r="J149" s="101">
        <v>3256</v>
      </c>
      <c r="K149" s="12">
        <f>I149/J149</f>
        <v>3.3783783783783785</v>
      </c>
      <c r="L149" s="25">
        <v>38565</v>
      </c>
      <c r="M149" s="26">
        <v>1760000</v>
      </c>
      <c r="N149" s="36">
        <v>1966</v>
      </c>
      <c r="O149" s="151">
        <v>5</v>
      </c>
      <c r="P149" s="170">
        <v>2.5</v>
      </c>
      <c r="Q149" s="27"/>
      <c r="U149" s="27"/>
    </row>
    <row r="150" spans="1:21" ht="20.399999999999999" customHeight="1" thickBot="1" x14ac:dyDescent="0.4">
      <c r="A150" s="55" t="s">
        <v>129</v>
      </c>
      <c r="B150" s="185" t="s">
        <v>462</v>
      </c>
      <c r="C150" s="185" t="s">
        <v>344</v>
      </c>
      <c r="D150" s="186" t="s">
        <v>342</v>
      </c>
      <c r="E150" s="111">
        <v>1742</v>
      </c>
      <c r="F150" s="17" t="s">
        <v>17</v>
      </c>
      <c r="G150" s="264">
        <v>2019</v>
      </c>
      <c r="H150" s="70"/>
      <c r="I150" s="20">
        <v>25000</v>
      </c>
      <c r="J150" s="277">
        <v>5447</v>
      </c>
      <c r="K150" s="12">
        <f>I150/J150</f>
        <v>4.5896823939783369</v>
      </c>
      <c r="L150" s="25">
        <v>43357</v>
      </c>
      <c r="M150" s="26">
        <v>1760000</v>
      </c>
      <c r="N150" s="36">
        <v>1898</v>
      </c>
      <c r="O150" s="151">
        <v>6</v>
      </c>
      <c r="P150" s="170">
        <v>4</v>
      </c>
      <c r="Q150" s="27"/>
      <c r="R150" s="204"/>
      <c r="U150" s="27"/>
    </row>
    <row r="151" spans="1:21" ht="20.399999999999999" customHeight="1" thickBot="1" x14ac:dyDescent="0.4">
      <c r="A151" s="15" t="s">
        <v>154</v>
      </c>
      <c r="B151" s="185" t="s">
        <v>486</v>
      </c>
      <c r="C151" s="190" t="s">
        <v>344</v>
      </c>
      <c r="D151" s="187" t="s">
        <v>342</v>
      </c>
      <c r="E151" s="100">
        <v>1742</v>
      </c>
      <c r="F151" s="24" t="s">
        <v>12</v>
      </c>
      <c r="G151" s="18">
        <v>2008</v>
      </c>
      <c r="H151" s="19">
        <v>8.7200000000000006</v>
      </c>
      <c r="I151" s="20">
        <v>36000</v>
      </c>
      <c r="J151" s="101">
        <v>10310</v>
      </c>
      <c r="K151" s="12">
        <f>I151/J151</f>
        <v>3.4917555771096023</v>
      </c>
      <c r="L151" s="106"/>
      <c r="M151" s="26">
        <v>1775000</v>
      </c>
      <c r="N151" s="48" t="s">
        <v>155</v>
      </c>
      <c r="O151" s="152" t="s">
        <v>155</v>
      </c>
      <c r="P151" s="171" t="s">
        <v>155</v>
      </c>
      <c r="Q151" s="27"/>
      <c r="U151" s="27"/>
    </row>
    <row r="152" spans="1:21" ht="20.399999999999999" customHeight="1" thickBot="1" x14ac:dyDescent="0.4">
      <c r="A152" s="15" t="s">
        <v>242</v>
      </c>
      <c r="B152" s="185" t="s">
        <v>581</v>
      </c>
      <c r="C152" s="185" t="s">
        <v>350</v>
      </c>
      <c r="D152" s="185" t="s">
        <v>342</v>
      </c>
      <c r="E152" s="16">
        <v>2108</v>
      </c>
      <c r="F152" s="17" t="s">
        <v>19</v>
      </c>
      <c r="G152" s="18">
        <v>2014</v>
      </c>
      <c r="H152" s="99">
        <v>8.9</v>
      </c>
      <c r="I152" s="99">
        <v>80000</v>
      </c>
      <c r="J152" s="99">
        <v>2385</v>
      </c>
      <c r="K152" s="12">
        <f>I152/J152</f>
        <v>33.542976939203356</v>
      </c>
      <c r="L152" s="109">
        <v>41761</v>
      </c>
      <c r="M152" s="107">
        <v>1800000</v>
      </c>
      <c r="N152" s="36">
        <v>1900</v>
      </c>
      <c r="O152" s="156">
        <v>4</v>
      </c>
      <c r="P152" s="174">
        <v>3</v>
      </c>
      <c r="Q152" s="48" t="s">
        <v>32</v>
      </c>
      <c r="R152" s="204"/>
      <c r="T152" s="204"/>
      <c r="U152" s="27"/>
    </row>
    <row r="153" spans="1:21" ht="20.399999999999999" customHeight="1" thickBot="1" x14ac:dyDescent="0.4">
      <c r="A153" s="55" t="s">
        <v>249</v>
      </c>
      <c r="B153" s="189" t="s">
        <v>587</v>
      </c>
      <c r="C153" s="189" t="s">
        <v>588</v>
      </c>
      <c r="D153" s="189" t="s">
        <v>589</v>
      </c>
      <c r="E153" s="102">
        <v>3894</v>
      </c>
      <c r="F153" s="17" t="s">
        <v>12</v>
      </c>
      <c r="G153" s="18">
        <v>2017</v>
      </c>
      <c r="H153" s="7"/>
      <c r="I153" s="7">
        <f>75000+15270</f>
        <v>90270</v>
      </c>
      <c r="J153" s="117">
        <v>4289</v>
      </c>
      <c r="K153" s="12">
        <f>I153/J153</f>
        <v>21.046864070878993</v>
      </c>
      <c r="L153" s="118">
        <v>42795</v>
      </c>
      <c r="M153" s="117">
        <v>1800000</v>
      </c>
      <c r="N153" s="205">
        <v>1979</v>
      </c>
      <c r="O153" s="165">
        <v>5</v>
      </c>
      <c r="P153" s="231">
        <v>4.5</v>
      </c>
      <c r="Q153" s="27"/>
      <c r="R153" s="116"/>
      <c r="S153" s="7"/>
      <c r="T153" s="7"/>
      <c r="U153" s="27"/>
    </row>
    <row r="154" spans="1:21" ht="21" customHeight="1" thickBot="1" x14ac:dyDescent="0.4">
      <c r="A154" s="15" t="s">
        <v>121</v>
      </c>
      <c r="B154" s="185" t="s">
        <v>453</v>
      </c>
      <c r="C154" s="185" t="s">
        <v>350</v>
      </c>
      <c r="D154" s="185" t="s">
        <v>342</v>
      </c>
      <c r="E154" s="16">
        <v>2118</v>
      </c>
      <c r="F154" s="17" t="s">
        <v>19</v>
      </c>
      <c r="G154" s="18">
        <v>2011</v>
      </c>
      <c r="H154" s="19">
        <v>2.64</v>
      </c>
      <c r="I154" s="20">
        <v>36500</v>
      </c>
      <c r="J154" s="101">
        <v>3268</v>
      </c>
      <c r="K154" s="12">
        <f>I154/J154</f>
        <v>11.16891064871481</v>
      </c>
      <c r="L154" s="25">
        <v>40395</v>
      </c>
      <c r="M154" s="26">
        <v>1825000</v>
      </c>
      <c r="N154" s="36">
        <v>1870</v>
      </c>
      <c r="O154" s="162">
        <v>5</v>
      </c>
      <c r="P154" s="170">
        <v>3.5</v>
      </c>
      <c r="Q154" s="27"/>
      <c r="R154" s="7"/>
      <c r="U154" s="224"/>
    </row>
    <row r="155" spans="1:21" ht="20.399999999999999" customHeight="1" thickBot="1" x14ac:dyDescent="0.4">
      <c r="A155" s="15" t="s">
        <v>233</v>
      </c>
      <c r="B155" s="185" t="s">
        <v>572</v>
      </c>
      <c r="C155" s="185" t="s">
        <v>346</v>
      </c>
      <c r="D155" s="191" t="s">
        <v>342</v>
      </c>
      <c r="E155" s="120">
        <v>2481</v>
      </c>
      <c r="F155" s="17" t="s">
        <v>17</v>
      </c>
      <c r="G155" s="18">
        <v>2014</v>
      </c>
      <c r="H155" s="123">
        <v>2.77</v>
      </c>
      <c r="I155" s="99">
        <v>51500</v>
      </c>
      <c r="J155" s="99">
        <v>4000</v>
      </c>
      <c r="K155" s="12">
        <f>I155/J155</f>
        <v>12.875</v>
      </c>
      <c r="L155" s="109">
        <v>41044</v>
      </c>
      <c r="M155" s="107">
        <v>1860000</v>
      </c>
      <c r="N155" s="36">
        <v>1959</v>
      </c>
      <c r="O155" s="162">
        <v>4</v>
      </c>
      <c r="P155" s="170">
        <v>3.5</v>
      </c>
      <c r="Q155" s="27"/>
      <c r="R155" s="7"/>
      <c r="T155" s="204"/>
      <c r="U155" s="224"/>
    </row>
    <row r="156" spans="1:21" ht="20.399999999999999" customHeight="1" thickBot="1" x14ac:dyDescent="0.4">
      <c r="A156" s="15" t="s">
        <v>145</v>
      </c>
      <c r="B156" s="185" t="s">
        <v>475</v>
      </c>
      <c r="C156" s="185" t="s">
        <v>353</v>
      </c>
      <c r="D156" s="185" t="s">
        <v>342</v>
      </c>
      <c r="E156" s="16">
        <v>2465</v>
      </c>
      <c r="F156" s="17" t="s">
        <v>19</v>
      </c>
      <c r="G156" s="47">
        <v>2007</v>
      </c>
      <c r="H156" s="104">
        <v>10.47</v>
      </c>
      <c r="I156" s="20">
        <v>5400</v>
      </c>
      <c r="J156" s="105">
        <v>5883</v>
      </c>
      <c r="K156" s="12">
        <f>I156/J156</f>
        <v>0.91789903110657822</v>
      </c>
      <c r="L156" s="25">
        <v>38869</v>
      </c>
      <c r="M156" s="26">
        <v>1900000</v>
      </c>
      <c r="N156" s="36">
        <v>1905</v>
      </c>
      <c r="O156" s="162">
        <v>6</v>
      </c>
      <c r="P156" s="170">
        <v>5</v>
      </c>
      <c r="Q156" s="27"/>
      <c r="R156" s="7"/>
      <c r="U156" s="224"/>
    </row>
    <row r="157" spans="1:21" ht="21" customHeight="1" thickBot="1" x14ac:dyDescent="0.4">
      <c r="A157" s="15" t="s">
        <v>21</v>
      </c>
      <c r="B157" s="185" t="s">
        <v>351</v>
      </c>
      <c r="C157" s="185" t="s">
        <v>348</v>
      </c>
      <c r="D157" s="185" t="s">
        <v>342</v>
      </c>
      <c r="E157" s="16">
        <v>2090</v>
      </c>
      <c r="F157" s="17" t="s">
        <v>12</v>
      </c>
      <c r="G157" s="18">
        <v>2014</v>
      </c>
      <c r="H157" s="104">
        <v>23.85</v>
      </c>
      <c r="I157" s="104">
        <v>120500</v>
      </c>
      <c r="J157" s="99">
        <v>2443</v>
      </c>
      <c r="K157" s="12">
        <f>I157/J157</f>
        <v>49.324600900532133</v>
      </c>
      <c r="L157" s="109">
        <v>40815</v>
      </c>
      <c r="M157" s="107">
        <v>1960000</v>
      </c>
      <c r="N157" s="27">
        <v>1960</v>
      </c>
      <c r="O157" s="163">
        <v>4</v>
      </c>
      <c r="P157" s="169">
        <v>3.5</v>
      </c>
      <c r="Q157" s="28" t="s">
        <v>22</v>
      </c>
      <c r="R157" s="27"/>
      <c r="U157" s="204"/>
    </row>
    <row r="158" spans="1:21" ht="21" customHeight="1" thickBot="1" x14ac:dyDescent="0.4">
      <c r="A158" s="55" t="s">
        <v>183</v>
      </c>
      <c r="B158" s="189" t="s">
        <v>516</v>
      </c>
      <c r="C158" s="189" t="s">
        <v>466</v>
      </c>
      <c r="D158" s="189" t="s">
        <v>342</v>
      </c>
      <c r="E158" s="127">
        <v>2492</v>
      </c>
      <c r="F158" s="40" t="s">
        <v>136</v>
      </c>
      <c r="G158" s="7">
        <v>2019</v>
      </c>
      <c r="H158" s="7"/>
      <c r="I158" s="7"/>
      <c r="J158" s="7">
        <v>5236</v>
      </c>
      <c r="K158" s="12">
        <f>I158/J158</f>
        <v>0</v>
      </c>
      <c r="L158" s="103">
        <v>43716</v>
      </c>
      <c r="M158" s="7">
        <v>1975000</v>
      </c>
      <c r="N158" s="204">
        <v>1996</v>
      </c>
      <c r="O158" s="164">
        <v>4</v>
      </c>
      <c r="P158" s="172">
        <v>4.5</v>
      </c>
      <c r="Q158" s="7"/>
      <c r="R158" s="204"/>
      <c r="U158" s="7"/>
    </row>
    <row r="159" spans="1:21" ht="20.399999999999999" customHeight="1" thickBot="1" x14ac:dyDescent="0.4">
      <c r="A159" s="15" t="s">
        <v>67</v>
      </c>
      <c r="B159" s="185" t="s">
        <v>395</v>
      </c>
      <c r="C159" s="185" t="s">
        <v>396</v>
      </c>
      <c r="D159" s="185" t="s">
        <v>342</v>
      </c>
      <c r="E159" s="16">
        <v>2465</v>
      </c>
      <c r="F159" s="17" t="s">
        <v>17</v>
      </c>
      <c r="G159" s="47">
        <v>2007</v>
      </c>
      <c r="H159" s="104">
        <v>0.97</v>
      </c>
      <c r="I159" s="20">
        <v>4000</v>
      </c>
      <c r="J159" s="105">
        <v>7061</v>
      </c>
      <c r="K159" s="12">
        <f>I159/J159</f>
        <v>0.56649199830052399</v>
      </c>
      <c r="L159" s="25">
        <v>37408</v>
      </c>
      <c r="M159" s="26">
        <v>1989000</v>
      </c>
      <c r="N159" s="36">
        <v>1900</v>
      </c>
      <c r="O159" s="162">
        <v>9</v>
      </c>
      <c r="P159" s="170">
        <v>6.5</v>
      </c>
      <c r="Q159" s="27"/>
      <c r="R159" s="7"/>
      <c r="U159" s="224"/>
    </row>
    <row r="160" spans="1:21" ht="20.399999999999999" customHeight="1" thickBot="1" x14ac:dyDescent="0.4">
      <c r="A160" s="80" t="s">
        <v>194</v>
      </c>
      <c r="B160" s="185" t="s">
        <v>527</v>
      </c>
      <c r="C160" s="185" t="s">
        <v>346</v>
      </c>
      <c r="D160" s="185" t="s">
        <v>342</v>
      </c>
      <c r="E160" s="199">
        <v>2481</v>
      </c>
      <c r="F160" s="40" t="s">
        <v>12</v>
      </c>
      <c r="G160" s="18">
        <v>2015</v>
      </c>
      <c r="H160" s="108">
        <v>12.96</v>
      </c>
      <c r="I160" s="99">
        <v>72000</v>
      </c>
      <c r="J160" s="99">
        <v>2860</v>
      </c>
      <c r="K160" s="12">
        <f>I160/J160</f>
        <v>25.174825174825173</v>
      </c>
      <c r="L160" s="109">
        <v>41722</v>
      </c>
      <c r="M160" s="107">
        <v>2000000</v>
      </c>
      <c r="N160" s="48">
        <v>1940</v>
      </c>
      <c r="O160" s="162">
        <v>5</v>
      </c>
      <c r="P160" s="170">
        <v>3.5</v>
      </c>
      <c r="Q160" s="28" t="s">
        <v>195</v>
      </c>
      <c r="R160" s="7"/>
      <c r="U160" s="224"/>
    </row>
    <row r="161" spans="1:21" ht="20.399999999999999" customHeight="1" thickBot="1" x14ac:dyDescent="0.4">
      <c r="A161" s="15" t="s">
        <v>321</v>
      </c>
      <c r="B161" s="185" t="s">
        <v>665</v>
      </c>
      <c r="C161" s="185" t="s">
        <v>355</v>
      </c>
      <c r="D161" s="185" t="s">
        <v>342</v>
      </c>
      <c r="E161" s="100">
        <v>2493</v>
      </c>
      <c r="F161" s="17" t="s">
        <v>12</v>
      </c>
      <c r="G161" s="18">
        <v>2011</v>
      </c>
      <c r="H161" s="19">
        <v>35.61</v>
      </c>
      <c r="I161" s="20">
        <v>40000</v>
      </c>
      <c r="J161" s="101">
        <v>4272</v>
      </c>
      <c r="K161" s="12">
        <f>I161/J161</f>
        <v>9.3632958801498134</v>
      </c>
      <c r="L161" s="25">
        <v>40326</v>
      </c>
      <c r="M161" s="26">
        <v>2000000</v>
      </c>
      <c r="N161" s="36">
        <v>1940</v>
      </c>
      <c r="O161" s="162">
        <v>6</v>
      </c>
      <c r="P161" s="170">
        <v>5</v>
      </c>
      <c r="Q161" s="27"/>
      <c r="R161" s="7"/>
      <c r="U161" s="224"/>
    </row>
    <row r="162" spans="1:21" ht="20.399999999999999" customHeight="1" thickBot="1" x14ac:dyDescent="0.4">
      <c r="A162" s="15" t="s">
        <v>125</v>
      </c>
      <c r="B162" s="185" t="s">
        <v>457</v>
      </c>
      <c r="C162" s="185" t="s">
        <v>458</v>
      </c>
      <c r="D162" s="185" t="s">
        <v>342</v>
      </c>
      <c r="E162" s="16">
        <v>2467</v>
      </c>
      <c r="F162" s="17" t="s">
        <v>25</v>
      </c>
      <c r="G162" s="18">
        <v>2013</v>
      </c>
      <c r="H162" s="19">
        <v>3.82</v>
      </c>
      <c r="I162" s="20">
        <v>17000</v>
      </c>
      <c r="J162" s="101">
        <v>3438</v>
      </c>
      <c r="K162" s="12">
        <f>I162/J162</f>
        <v>4.9447353112274577</v>
      </c>
      <c r="L162" s="25">
        <v>40323</v>
      </c>
      <c r="M162" s="26">
        <v>2015001</v>
      </c>
      <c r="N162" s="36">
        <v>1901</v>
      </c>
      <c r="O162" s="162">
        <v>5</v>
      </c>
      <c r="P162" s="170">
        <v>3.5</v>
      </c>
      <c r="Q162" s="224"/>
      <c r="T162" s="7"/>
      <c r="U162" s="27"/>
    </row>
    <row r="163" spans="1:21" ht="20.399999999999999" customHeight="1" thickBot="1" x14ac:dyDescent="0.4">
      <c r="A163" s="180" t="s">
        <v>299</v>
      </c>
      <c r="B163" s="185" t="s">
        <v>644</v>
      </c>
      <c r="C163" s="185" t="s">
        <v>522</v>
      </c>
      <c r="D163" s="185" t="s">
        <v>342</v>
      </c>
      <c r="E163" s="100">
        <v>1773</v>
      </c>
      <c r="F163" s="40" t="s">
        <v>12</v>
      </c>
      <c r="G163" s="18">
        <v>2012</v>
      </c>
      <c r="H163" s="19">
        <v>43.69</v>
      </c>
      <c r="I163" s="20">
        <v>224000</v>
      </c>
      <c r="J163" s="105">
        <v>5200</v>
      </c>
      <c r="K163" s="12">
        <f>I163/J163</f>
        <v>43.07692307692308</v>
      </c>
      <c r="L163" s="25">
        <v>40841</v>
      </c>
      <c r="M163" s="26">
        <v>2018000</v>
      </c>
      <c r="N163" s="36">
        <v>1975</v>
      </c>
      <c r="O163" s="162">
        <v>5</v>
      </c>
      <c r="P163" s="170">
        <v>3</v>
      </c>
      <c r="Q163" s="224"/>
      <c r="T163" s="7"/>
      <c r="U163" s="27"/>
    </row>
    <row r="164" spans="1:21" ht="20.399999999999999" customHeight="1" thickBot="1" x14ac:dyDescent="0.4">
      <c r="A164" s="55" t="s">
        <v>18</v>
      </c>
      <c r="B164" s="185" t="s">
        <v>347</v>
      </c>
      <c r="C164" s="185" t="s">
        <v>348</v>
      </c>
      <c r="D164" s="185" t="s">
        <v>342</v>
      </c>
      <c r="E164" s="16">
        <v>2090</v>
      </c>
      <c r="F164" s="17" t="s">
        <v>19</v>
      </c>
      <c r="G164" s="7">
        <v>2018</v>
      </c>
      <c r="H164" s="7"/>
      <c r="I164" s="7">
        <v>208000</v>
      </c>
      <c r="J164" s="117">
        <v>8251</v>
      </c>
      <c r="K164" s="12">
        <f>I164/J164</f>
        <v>25.209065567809962</v>
      </c>
      <c r="L164" s="118">
        <v>43125</v>
      </c>
      <c r="M164" s="117">
        <v>2125000</v>
      </c>
      <c r="N164" s="36">
        <v>1997</v>
      </c>
      <c r="O164" s="162">
        <v>5</v>
      </c>
      <c r="P164" s="170">
        <v>6.5</v>
      </c>
      <c r="Q164" s="224"/>
      <c r="R164" s="14"/>
      <c r="U164" s="7"/>
    </row>
    <row r="165" spans="1:21" ht="20.399999999999999" customHeight="1" thickBot="1" x14ac:dyDescent="0.4">
      <c r="A165" s="55" t="s">
        <v>334</v>
      </c>
      <c r="B165" s="189" t="s">
        <v>677</v>
      </c>
      <c r="C165" s="185" t="s">
        <v>353</v>
      </c>
      <c r="D165" s="189" t="s">
        <v>342</v>
      </c>
      <c r="E165" s="256">
        <v>2468</v>
      </c>
      <c r="F165" s="31" t="s">
        <v>17</v>
      </c>
      <c r="G165" s="36">
        <v>2018</v>
      </c>
      <c r="H165" s="36">
        <v>1924</v>
      </c>
      <c r="I165" s="36">
        <v>30000</v>
      </c>
      <c r="J165" s="99">
        <v>6300</v>
      </c>
      <c r="K165" s="12">
        <f>I165/J165</f>
        <v>4.7619047619047619</v>
      </c>
      <c r="L165" s="103">
        <v>40967</v>
      </c>
      <c r="M165" s="107">
        <v>2125000</v>
      </c>
      <c r="N165" s="36">
        <v>2011</v>
      </c>
      <c r="O165" s="162">
        <v>6</v>
      </c>
      <c r="P165" s="170">
        <v>6.5</v>
      </c>
      <c r="Q165" s="204"/>
      <c r="T165" s="7"/>
      <c r="U165" s="7"/>
    </row>
    <row r="166" spans="1:21" ht="20.399999999999999" customHeight="1" thickBot="1" x14ac:dyDescent="0.4">
      <c r="A166" s="15" t="s">
        <v>226</v>
      </c>
      <c r="B166" s="185" t="s">
        <v>566</v>
      </c>
      <c r="C166" s="185" t="s">
        <v>372</v>
      </c>
      <c r="D166" s="190" t="s">
        <v>342</v>
      </c>
      <c r="E166" s="255">
        <v>2146</v>
      </c>
      <c r="F166" s="40" t="s">
        <v>19</v>
      </c>
      <c r="G166" s="47">
        <v>2010</v>
      </c>
      <c r="H166" s="104">
        <v>8.17</v>
      </c>
      <c r="I166" s="20">
        <v>30000</v>
      </c>
      <c r="J166" s="105">
        <v>5000</v>
      </c>
      <c r="K166" s="12">
        <f>I166/J166</f>
        <v>6</v>
      </c>
      <c r="L166" s="25">
        <v>40118</v>
      </c>
      <c r="M166" s="26">
        <v>2150000</v>
      </c>
      <c r="N166" s="36">
        <v>1914</v>
      </c>
      <c r="O166" s="162">
        <v>6</v>
      </c>
      <c r="P166" s="170">
        <v>7.5</v>
      </c>
      <c r="Q166" s="27"/>
      <c r="R166" s="204"/>
      <c r="U166" s="27"/>
    </row>
    <row r="167" spans="1:21" ht="20.399999999999999" customHeight="1" thickBot="1" x14ac:dyDescent="0.4">
      <c r="A167" s="80" t="s">
        <v>286</v>
      </c>
      <c r="B167" s="185" t="s">
        <v>631</v>
      </c>
      <c r="C167" s="185" t="s">
        <v>353</v>
      </c>
      <c r="D167" s="185" t="s">
        <v>342</v>
      </c>
      <c r="E167" s="16">
        <v>2467</v>
      </c>
      <c r="F167" s="17" t="s">
        <v>19</v>
      </c>
      <c r="G167" s="18">
        <v>2015</v>
      </c>
      <c r="H167" s="125">
        <v>15.38</v>
      </c>
      <c r="I167" s="99">
        <v>97000</v>
      </c>
      <c r="J167" s="99">
        <v>3507</v>
      </c>
      <c r="K167" s="12">
        <f>I167/J167</f>
        <v>27.658967778728258</v>
      </c>
      <c r="L167" s="109">
        <v>41995</v>
      </c>
      <c r="M167" s="107">
        <v>2150000</v>
      </c>
      <c r="N167" s="36">
        <v>1911</v>
      </c>
      <c r="O167" s="162">
        <v>7</v>
      </c>
      <c r="P167" s="170">
        <v>5</v>
      </c>
      <c r="Q167" s="7"/>
      <c r="R167" s="204"/>
      <c r="S167" s="204"/>
      <c r="T167" s="224"/>
      <c r="U167" s="27"/>
    </row>
    <row r="168" spans="1:21" ht="21" customHeight="1" thickBot="1" x14ac:dyDescent="0.4">
      <c r="A168" s="55" t="s">
        <v>240</v>
      </c>
      <c r="B168" s="189" t="s">
        <v>579</v>
      </c>
      <c r="C168" s="189" t="s">
        <v>360</v>
      </c>
      <c r="D168" s="189" t="s">
        <v>342</v>
      </c>
      <c r="E168" s="102">
        <v>2138</v>
      </c>
      <c r="F168" s="17" t="s">
        <v>17</v>
      </c>
      <c r="G168" s="7">
        <v>2018</v>
      </c>
      <c r="H168" s="7"/>
      <c r="I168" s="7">
        <v>60000</v>
      </c>
      <c r="J168" s="117">
        <v>3689</v>
      </c>
      <c r="K168" s="12">
        <f>I168/J168</f>
        <v>16.26457034426674</v>
      </c>
      <c r="L168" s="118">
        <v>41153</v>
      </c>
      <c r="M168" s="117">
        <v>2196000</v>
      </c>
      <c r="N168" s="36">
        <v>1924</v>
      </c>
      <c r="O168" s="162">
        <v>4</v>
      </c>
      <c r="P168" s="170">
        <v>4.5</v>
      </c>
      <c r="Q168" s="27"/>
      <c r="R168" s="204"/>
      <c r="U168" s="27"/>
    </row>
    <row r="169" spans="1:21" ht="21" customHeight="1" thickBot="1" x14ac:dyDescent="0.4">
      <c r="A169" s="196" t="s">
        <v>137</v>
      </c>
      <c r="B169" s="185" t="s">
        <v>471</v>
      </c>
      <c r="C169" s="185" t="s">
        <v>350</v>
      </c>
      <c r="D169" s="185" t="s">
        <v>342</v>
      </c>
      <c r="E169" s="16">
        <v>2110</v>
      </c>
      <c r="F169" s="17" t="s">
        <v>19</v>
      </c>
      <c r="G169" s="18">
        <v>2016</v>
      </c>
      <c r="H169" s="270" t="s">
        <v>138</v>
      </c>
      <c r="I169" s="210">
        <v>61000</v>
      </c>
      <c r="J169" s="99">
        <v>2416</v>
      </c>
      <c r="K169" s="12">
        <f>I169/J169</f>
        <v>25.248344370860927</v>
      </c>
      <c r="L169" s="109">
        <v>42370</v>
      </c>
      <c r="M169" s="107">
        <v>2200000</v>
      </c>
      <c r="N169" s="227"/>
      <c r="O169" s="302"/>
      <c r="P169" s="232"/>
      <c r="Q169" s="48" t="s">
        <v>32</v>
      </c>
      <c r="U169" s="27"/>
    </row>
    <row r="170" spans="1:21" ht="21" customHeight="1" thickBot="1" x14ac:dyDescent="0.4">
      <c r="A170" s="15" t="s">
        <v>224</v>
      </c>
      <c r="B170" s="185" t="s">
        <v>563</v>
      </c>
      <c r="C170" s="185" t="s">
        <v>564</v>
      </c>
      <c r="D170" s="185" t="s">
        <v>342</v>
      </c>
      <c r="E170" s="16">
        <v>2025</v>
      </c>
      <c r="F170" s="17" t="s">
        <v>12</v>
      </c>
      <c r="G170" s="18">
        <v>2012</v>
      </c>
      <c r="H170" s="19">
        <v>16.579999999999998</v>
      </c>
      <c r="I170" s="20">
        <v>152000</v>
      </c>
      <c r="J170" s="105">
        <v>3253</v>
      </c>
      <c r="K170" s="12">
        <f>I170/J170</f>
        <v>46.726098985551801</v>
      </c>
      <c r="L170" s="25">
        <v>41029</v>
      </c>
      <c r="M170" s="26">
        <v>2205000</v>
      </c>
      <c r="N170" s="224">
        <v>2002</v>
      </c>
      <c r="O170" s="161">
        <v>4</v>
      </c>
      <c r="P170" s="234">
        <v>3.5</v>
      </c>
      <c r="Q170" s="48"/>
      <c r="R170" s="116"/>
      <c r="S170" s="7"/>
      <c r="T170" s="7"/>
      <c r="U170" s="27"/>
    </row>
    <row r="171" spans="1:21" ht="20.399999999999999" customHeight="1" thickBot="1" x14ac:dyDescent="0.4">
      <c r="A171" s="124" t="s">
        <v>101</v>
      </c>
      <c r="B171" s="185" t="s">
        <v>433</v>
      </c>
      <c r="C171" s="185" t="s">
        <v>346</v>
      </c>
      <c r="D171" s="185" t="s">
        <v>342</v>
      </c>
      <c r="E171" s="16">
        <v>2481</v>
      </c>
      <c r="F171" s="17" t="s">
        <v>25</v>
      </c>
      <c r="G171" s="18">
        <v>2013</v>
      </c>
      <c r="H171" s="19">
        <v>0.98</v>
      </c>
      <c r="I171" s="20">
        <v>12000</v>
      </c>
      <c r="J171" s="101">
        <v>3540</v>
      </c>
      <c r="K171" s="12">
        <f>I171/J171</f>
        <v>3.3898305084745761</v>
      </c>
      <c r="L171" s="25">
        <v>41091</v>
      </c>
      <c r="M171" s="26">
        <v>2237500</v>
      </c>
      <c r="N171" s="36">
        <v>1913</v>
      </c>
      <c r="O171" s="162">
        <v>4</v>
      </c>
      <c r="P171" s="170">
        <v>3.5</v>
      </c>
      <c r="Q171" s="27"/>
      <c r="R171" s="7"/>
      <c r="U171" s="224"/>
    </row>
    <row r="172" spans="1:21" ht="21" customHeight="1" thickBot="1" x14ac:dyDescent="0.4">
      <c r="A172" s="15" t="s">
        <v>141</v>
      </c>
      <c r="B172" s="185" t="s">
        <v>473</v>
      </c>
      <c r="C172" s="185" t="s">
        <v>344</v>
      </c>
      <c r="D172" s="185" t="s">
        <v>342</v>
      </c>
      <c r="E172" s="16">
        <v>1742</v>
      </c>
      <c r="F172" s="17" t="s">
        <v>17</v>
      </c>
      <c r="G172" s="18">
        <v>2014</v>
      </c>
      <c r="H172" s="108">
        <v>2.65</v>
      </c>
      <c r="I172" s="20">
        <v>27000</v>
      </c>
      <c r="J172" s="101">
        <v>3869</v>
      </c>
      <c r="K172" s="12">
        <f>I172/J172</f>
        <v>6.9785474282760402</v>
      </c>
      <c r="L172" s="25">
        <v>29129</v>
      </c>
      <c r="M172" s="26">
        <v>2244000</v>
      </c>
      <c r="N172" s="36">
        <v>1980</v>
      </c>
      <c r="O172" s="162">
        <v>3</v>
      </c>
      <c r="P172" s="170">
        <v>3.5</v>
      </c>
      <c r="Q172" s="27"/>
      <c r="R172" s="27"/>
      <c r="T172" s="204"/>
      <c r="U172" s="204"/>
    </row>
    <row r="173" spans="1:21" ht="21" customHeight="1" thickBot="1" x14ac:dyDescent="0.4">
      <c r="A173" s="15" t="s">
        <v>241</v>
      </c>
      <c r="B173" s="185" t="s">
        <v>580</v>
      </c>
      <c r="C173" s="185" t="s">
        <v>372</v>
      </c>
      <c r="D173" s="185" t="s">
        <v>342</v>
      </c>
      <c r="E173" s="16">
        <v>2445</v>
      </c>
      <c r="F173" s="17" t="s">
        <v>12</v>
      </c>
      <c r="G173" s="18">
        <v>2010</v>
      </c>
      <c r="H173" s="19">
        <v>39.130000000000003</v>
      </c>
      <c r="I173" s="20">
        <v>170020</v>
      </c>
      <c r="J173" s="101">
        <v>4042</v>
      </c>
      <c r="K173" s="12">
        <f>I173/J173</f>
        <v>42.063334982681837</v>
      </c>
      <c r="L173" s="25">
        <v>40483</v>
      </c>
      <c r="M173" s="26">
        <v>2275000</v>
      </c>
      <c r="N173" s="36">
        <v>1927</v>
      </c>
      <c r="O173" s="162">
        <v>5</v>
      </c>
      <c r="P173" s="170">
        <v>5</v>
      </c>
      <c r="Q173" s="27"/>
      <c r="T173" s="204"/>
      <c r="U173" s="27"/>
    </row>
    <row r="174" spans="1:21" ht="20.399999999999999" customHeight="1" thickBot="1" x14ac:dyDescent="0.4">
      <c r="A174" s="238" t="s">
        <v>292</v>
      </c>
      <c r="B174" s="185" t="s">
        <v>635</v>
      </c>
      <c r="C174" s="185" t="s">
        <v>355</v>
      </c>
      <c r="D174" s="185" t="s">
        <v>342</v>
      </c>
      <c r="E174" s="16">
        <v>2493</v>
      </c>
      <c r="F174" s="17" t="s">
        <v>19</v>
      </c>
      <c r="G174" s="18">
        <v>2017</v>
      </c>
      <c r="H174" s="113" t="s">
        <v>270</v>
      </c>
      <c r="I174" s="54">
        <v>75000</v>
      </c>
      <c r="J174" s="99">
        <v>2931</v>
      </c>
      <c r="K174" s="12">
        <f>I174/J174</f>
        <v>25.588536335721596</v>
      </c>
      <c r="L174" s="109">
        <v>41274</v>
      </c>
      <c r="M174" s="107">
        <v>2373000</v>
      </c>
      <c r="N174" s="36">
        <v>1897</v>
      </c>
      <c r="O174" s="162">
        <v>4</v>
      </c>
      <c r="P174" s="170">
        <v>2.5</v>
      </c>
      <c r="Q174" s="224"/>
      <c r="R174" s="14"/>
      <c r="T174" s="7"/>
      <c r="U174" s="7"/>
    </row>
    <row r="175" spans="1:21" ht="21" customHeight="1" thickBot="1" x14ac:dyDescent="0.4">
      <c r="A175" s="80" t="s">
        <v>84</v>
      </c>
      <c r="B175" s="185" t="s">
        <v>417</v>
      </c>
      <c r="C175" s="249" t="s">
        <v>416</v>
      </c>
      <c r="D175" s="185" t="s">
        <v>342</v>
      </c>
      <c r="E175" s="16">
        <v>2030</v>
      </c>
      <c r="F175" s="17" t="s">
        <v>12</v>
      </c>
      <c r="G175" s="18">
        <v>2016</v>
      </c>
      <c r="H175" s="123"/>
      <c r="I175" s="99">
        <v>179750</v>
      </c>
      <c r="J175" s="99">
        <v>6176</v>
      </c>
      <c r="K175" s="12">
        <f>I175/J175</f>
        <v>29.104598445595855</v>
      </c>
      <c r="L175" s="109">
        <v>42398</v>
      </c>
      <c r="M175" s="107">
        <v>2400000</v>
      </c>
      <c r="N175" s="36">
        <v>1988</v>
      </c>
      <c r="O175" s="162">
        <v>6</v>
      </c>
      <c r="P175" s="170">
        <v>4.5</v>
      </c>
      <c r="Q175" s="204"/>
      <c r="T175" s="27"/>
      <c r="U175" s="27"/>
    </row>
    <row r="176" spans="1:21" ht="21" customHeight="1" thickBot="1" x14ac:dyDescent="0.4">
      <c r="A176" s="15" t="s">
        <v>160</v>
      </c>
      <c r="B176" s="185" t="s">
        <v>492</v>
      </c>
      <c r="C176" s="185" t="s">
        <v>346</v>
      </c>
      <c r="D176" s="185" t="s">
        <v>342</v>
      </c>
      <c r="E176" s="16">
        <v>2481</v>
      </c>
      <c r="F176" s="24" t="s">
        <v>12</v>
      </c>
      <c r="G176" s="18">
        <v>2010</v>
      </c>
      <c r="H176" s="19">
        <v>59.46</v>
      </c>
      <c r="I176" s="20">
        <v>152000</v>
      </c>
      <c r="J176" s="101">
        <v>9146</v>
      </c>
      <c r="K176" s="12">
        <f>I176/J176</f>
        <v>16.619287120052483</v>
      </c>
      <c r="L176" s="25">
        <v>40212</v>
      </c>
      <c r="M176" s="26">
        <v>2400000</v>
      </c>
      <c r="N176" s="36">
        <v>1925</v>
      </c>
      <c r="O176" s="162">
        <v>5</v>
      </c>
      <c r="P176" s="170">
        <v>3</v>
      </c>
      <c r="Q176" s="27"/>
      <c r="R176" s="7"/>
      <c r="U176" s="224"/>
    </row>
    <row r="177" spans="1:21" ht="20.399999999999999" customHeight="1" thickBot="1" x14ac:dyDescent="0.4">
      <c r="A177" s="80" t="s">
        <v>194</v>
      </c>
      <c r="B177" s="185" t="s">
        <v>528</v>
      </c>
      <c r="C177" s="185" t="s">
        <v>346</v>
      </c>
      <c r="D177" s="185" t="s">
        <v>342</v>
      </c>
      <c r="E177" s="16">
        <v>2481</v>
      </c>
      <c r="F177" s="17" t="s">
        <v>12</v>
      </c>
      <c r="G177" s="18">
        <v>2015</v>
      </c>
      <c r="H177" s="108">
        <v>17.82</v>
      </c>
      <c r="I177" s="99">
        <v>135000</v>
      </c>
      <c r="J177" s="99">
        <v>3806</v>
      </c>
      <c r="K177" s="12">
        <f>I177/J177</f>
        <v>35.470310036784028</v>
      </c>
      <c r="L177" s="109">
        <v>40459</v>
      </c>
      <c r="M177" s="107">
        <v>2400000</v>
      </c>
      <c r="N177" s="36">
        <v>1942</v>
      </c>
      <c r="O177" s="303">
        <v>5</v>
      </c>
      <c r="P177" s="305">
        <v>3.5</v>
      </c>
      <c r="Q177" s="204"/>
      <c r="R177" s="307"/>
      <c r="S177" s="36"/>
      <c r="T177" s="27"/>
      <c r="U177" s="27"/>
    </row>
    <row r="178" spans="1:21" ht="20.399999999999999" customHeight="1" thickBot="1" x14ac:dyDescent="0.4">
      <c r="A178" s="15" t="s">
        <v>162</v>
      </c>
      <c r="B178" s="185" t="s">
        <v>495</v>
      </c>
      <c r="C178" s="185" t="s">
        <v>350</v>
      </c>
      <c r="D178" s="185" t="s">
        <v>342</v>
      </c>
      <c r="E178" s="100">
        <v>2108</v>
      </c>
      <c r="F178" s="41" t="s">
        <v>19</v>
      </c>
      <c r="G178" s="18">
        <v>2013</v>
      </c>
      <c r="H178" s="19">
        <v>3.83</v>
      </c>
      <c r="I178" s="20">
        <v>69400</v>
      </c>
      <c r="J178" s="101">
        <v>2220</v>
      </c>
      <c r="K178" s="12">
        <f>I178/J178</f>
        <v>31.261261261261261</v>
      </c>
      <c r="L178" s="25">
        <v>41362</v>
      </c>
      <c r="M178" s="26">
        <v>2425000</v>
      </c>
      <c r="N178" s="36">
        <v>1968</v>
      </c>
      <c r="O178" s="151">
        <v>1</v>
      </c>
      <c r="P178" s="170">
        <v>2.5</v>
      </c>
      <c r="Q178" s="224"/>
      <c r="T178" s="7"/>
      <c r="U178" s="27"/>
    </row>
    <row r="179" spans="1:21" ht="21" customHeight="1" thickBot="1" x14ac:dyDescent="0.4">
      <c r="A179" s="80" t="s">
        <v>28</v>
      </c>
      <c r="B179" s="185" t="s">
        <v>358</v>
      </c>
      <c r="C179" s="185" t="s">
        <v>346</v>
      </c>
      <c r="D179" s="185" t="s">
        <v>342</v>
      </c>
      <c r="E179" s="100">
        <v>2482</v>
      </c>
      <c r="F179" s="17" t="s">
        <v>17</v>
      </c>
      <c r="G179" s="18">
        <v>2015</v>
      </c>
      <c r="H179" s="125">
        <v>7.19</v>
      </c>
      <c r="I179" s="99">
        <v>67000</v>
      </c>
      <c r="J179" s="99">
        <v>4114</v>
      </c>
      <c r="K179" s="12">
        <f>I179/J179</f>
        <v>16.285853184248907</v>
      </c>
      <c r="L179" s="109">
        <v>38581</v>
      </c>
      <c r="M179" s="107">
        <v>2495000</v>
      </c>
      <c r="N179" s="36">
        <v>1965</v>
      </c>
      <c r="O179" s="301">
        <v>6</v>
      </c>
      <c r="P179" s="172">
        <v>4</v>
      </c>
      <c r="Q179" s="204"/>
      <c r="R179" s="205">
        <v>5</v>
      </c>
      <c r="S179" s="66">
        <v>5</v>
      </c>
      <c r="T179" s="27"/>
      <c r="U179" s="27"/>
    </row>
    <row r="180" spans="1:21" ht="20.399999999999999" thickBot="1" x14ac:dyDescent="0.4">
      <c r="A180" s="80" t="s">
        <v>173</v>
      </c>
      <c r="B180" s="185" t="s">
        <v>506</v>
      </c>
      <c r="C180" s="185" t="s">
        <v>355</v>
      </c>
      <c r="D180" s="185" t="s">
        <v>342</v>
      </c>
      <c r="E180" s="100">
        <v>2493</v>
      </c>
      <c r="F180" s="17" t="s">
        <v>12</v>
      </c>
      <c r="G180" s="18">
        <v>2015</v>
      </c>
      <c r="H180" s="125">
        <v>18.079999999999998</v>
      </c>
      <c r="I180" s="99">
        <v>157500</v>
      </c>
      <c r="J180" s="99">
        <v>6861</v>
      </c>
      <c r="K180" s="12">
        <f>I180/J180</f>
        <v>22.95583734149541</v>
      </c>
      <c r="L180" s="109">
        <v>41977</v>
      </c>
      <c r="M180" s="107">
        <v>2500000</v>
      </c>
      <c r="N180" s="205">
        <v>1882</v>
      </c>
      <c r="O180" s="165">
        <v>8</v>
      </c>
      <c r="P180" s="231">
        <v>5.5</v>
      </c>
      <c r="Q180" s="27"/>
      <c r="R180" s="116"/>
      <c r="S180" s="7"/>
      <c r="T180" s="7"/>
      <c r="U180" s="27"/>
    </row>
    <row r="181" spans="1:21" ht="20.399999999999999" customHeight="1" thickBot="1" x14ac:dyDescent="0.4">
      <c r="A181" s="55" t="s">
        <v>298</v>
      </c>
      <c r="B181" s="189" t="s">
        <v>642</v>
      </c>
      <c r="C181" s="189" t="s">
        <v>643</v>
      </c>
      <c r="D181" s="189" t="s">
        <v>342</v>
      </c>
      <c r="E181" s="127">
        <v>1890</v>
      </c>
      <c r="F181" s="40" t="s">
        <v>25</v>
      </c>
      <c r="G181" s="7">
        <v>2018</v>
      </c>
      <c r="H181" s="7"/>
      <c r="I181" s="113">
        <v>4955</v>
      </c>
      <c r="J181" s="7">
        <v>4500</v>
      </c>
      <c r="K181" s="12">
        <f>I181/J181</f>
        <v>1.1011111111111112</v>
      </c>
      <c r="L181" s="110">
        <v>43290</v>
      </c>
      <c r="M181" s="7">
        <v>2505000</v>
      </c>
      <c r="N181" s="7">
        <v>1917</v>
      </c>
      <c r="O181" s="164">
        <v>5</v>
      </c>
      <c r="P181" s="172">
        <v>4.5</v>
      </c>
      <c r="Q181" s="7"/>
      <c r="R181" s="7"/>
    </row>
    <row r="182" spans="1:21" ht="20.399999999999999" customHeight="1" thickBot="1" x14ac:dyDescent="0.4">
      <c r="A182" s="15" t="s">
        <v>128</v>
      </c>
      <c r="B182" s="185" t="s">
        <v>461</v>
      </c>
      <c r="C182" s="185" t="s">
        <v>412</v>
      </c>
      <c r="D182" s="185" t="s">
        <v>342</v>
      </c>
      <c r="E182" s="16">
        <v>2790</v>
      </c>
      <c r="F182" s="17" t="s">
        <v>17</v>
      </c>
      <c r="G182" s="18">
        <v>2011</v>
      </c>
      <c r="H182" s="19">
        <v>3.1</v>
      </c>
      <c r="I182" s="20">
        <v>22800</v>
      </c>
      <c r="J182" s="101">
        <v>5500</v>
      </c>
      <c r="K182" s="12">
        <f>I182/J182</f>
        <v>4.1454545454545455</v>
      </c>
      <c r="L182" s="25">
        <v>40513</v>
      </c>
      <c r="M182" s="26">
        <v>2550000</v>
      </c>
      <c r="N182" s="36">
        <v>1850</v>
      </c>
      <c r="O182" s="162">
        <v>7</v>
      </c>
      <c r="P182" s="170">
        <v>5</v>
      </c>
      <c r="Q182" s="224"/>
      <c r="T182" s="7"/>
      <c r="U182" s="27"/>
    </row>
    <row r="183" spans="1:21" ht="20.399999999999999" thickBot="1" x14ac:dyDescent="0.4">
      <c r="A183" s="55" t="s">
        <v>53</v>
      </c>
      <c r="B183" s="189" t="s">
        <v>379</v>
      </c>
      <c r="C183" s="189" t="s">
        <v>346</v>
      </c>
      <c r="D183" s="189" t="s">
        <v>342</v>
      </c>
      <c r="E183" s="102">
        <v>2481</v>
      </c>
      <c r="F183" s="17" t="s">
        <v>12</v>
      </c>
      <c r="G183" s="7">
        <v>2018</v>
      </c>
      <c r="H183" s="7" t="s">
        <v>54</v>
      </c>
      <c r="I183" s="7">
        <v>155000</v>
      </c>
      <c r="J183" s="7">
        <v>3007</v>
      </c>
      <c r="K183" s="12">
        <f>I183/J183</f>
        <v>51.546391752577321</v>
      </c>
      <c r="L183" s="103">
        <v>42139</v>
      </c>
      <c r="M183" s="296">
        <v>2595000</v>
      </c>
      <c r="N183" s="36">
        <v>1950</v>
      </c>
      <c r="O183" s="162">
        <v>3</v>
      </c>
      <c r="P183" s="170">
        <v>4.5</v>
      </c>
      <c r="Q183" s="27"/>
      <c r="R183" s="27"/>
      <c r="S183" s="14"/>
      <c r="T183" s="14"/>
      <c r="U183" s="224"/>
    </row>
    <row r="184" spans="1:21" ht="20.399999999999999" customHeight="1" thickBot="1" x14ac:dyDescent="0.4">
      <c r="A184" s="15" t="s">
        <v>165</v>
      </c>
      <c r="B184" s="185" t="s">
        <v>498</v>
      </c>
      <c r="C184" s="185" t="s">
        <v>372</v>
      </c>
      <c r="D184" s="185" t="s">
        <v>342</v>
      </c>
      <c r="E184" s="16">
        <v>2146</v>
      </c>
      <c r="F184" s="24" t="s">
        <v>25</v>
      </c>
      <c r="G184" s="18">
        <v>2012</v>
      </c>
      <c r="H184" s="19">
        <v>3.98</v>
      </c>
      <c r="I184" s="20">
        <v>31200</v>
      </c>
      <c r="J184" s="105">
        <v>4471</v>
      </c>
      <c r="K184" s="12">
        <f>I184/J184</f>
        <v>6.9783046298367255</v>
      </c>
      <c r="L184" s="25">
        <v>41089</v>
      </c>
      <c r="M184" s="26">
        <v>2680000</v>
      </c>
      <c r="N184" s="36">
        <v>1915</v>
      </c>
      <c r="O184" s="151">
        <v>5</v>
      </c>
      <c r="P184" s="170">
        <v>4.5</v>
      </c>
      <c r="Q184" s="27"/>
      <c r="R184" s="7"/>
      <c r="U184" s="224"/>
    </row>
    <row r="185" spans="1:21" ht="20.399999999999999" customHeight="1" thickBot="1" x14ac:dyDescent="0.4">
      <c r="A185" s="180" t="s">
        <v>316</v>
      </c>
      <c r="B185" s="185" t="s">
        <v>659</v>
      </c>
      <c r="C185" s="185" t="s">
        <v>515</v>
      </c>
      <c r="D185" s="185" t="s">
        <v>342</v>
      </c>
      <c r="E185" s="16">
        <v>2478</v>
      </c>
      <c r="F185" s="17" t="s">
        <v>19</v>
      </c>
      <c r="G185" s="18">
        <v>2011</v>
      </c>
      <c r="H185" s="19">
        <v>13.95</v>
      </c>
      <c r="I185" s="20">
        <v>98000</v>
      </c>
      <c r="J185" s="101">
        <v>5745</v>
      </c>
      <c r="K185" s="12">
        <f>I185/J185</f>
        <v>17.058311575282854</v>
      </c>
      <c r="L185" s="25">
        <v>40480</v>
      </c>
      <c r="M185" s="26">
        <v>2731377</v>
      </c>
      <c r="N185" s="36">
        <v>1930</v>
      </c>
      <c r="O185" s="151">
        <v>4</v>
      </c>
      <c r="P185" s="170">
        <v>5</v>
      </c>
      <c r="Q185" s="27"/>
      <c r="R185" s="7"/>
      <c r="U185" s="224"/>
    </row>
    <row r="186" spans="1:21" ht="20.399999999999999" customHeight="1" thickBot="1" x14ac:dyDescent="0.4">
      <c r="A186" s="80" t="s">
        <v>29</v>
      </c>
      <c r="B186" s="189" t="s">
        <v>359</v>
      </c>
      <c r="C186" s="189" t="s">
        <v>360</v>
      </c>
      <c r="D186" s="189" t="s">
        <v>342</v>
      </c>
      <c r="E186" s="102">
        <v>2138</v>
      </c>
      <c r="F186" s="17" t="s">
        <v>19</v>
      </c>
      <c r="G186" s="7">
        <v>2019</v>
      </c>
      <c r="H186" s="7"/>
      <c r="I186" s="7"/>
      <c r="J186" s="7">
        <v>3773</v>
      </c>
      <c r="K186" s="12">
        <f>I186/J186</f>
        <v>0</v>
      </c>
      <c r="L186" s="103">
        <v>43388</v>
      </c>
      <c r="M186" s="7">
        <v>2750000</v>
      </c>
      <c r="N186" s="7">
        <v>1890</v>
      </c>
      <c r="O186" s="153">
        <v>6</v>
      </c>
      <c r="P186" s="172">
        <v>3.5</v>
      </c>
      <c r="Q186" s="7"/>
      <c r="R186" s="7"/>
      <c r="U186" s="204"/>
    </row>
    <row r="187" spans="1:21" ht="21" customHeight="1" thickBot="1" x14ac:dyDescent="0.4">
      <c r="A187" s="80" t="s">
        <v>119</v>
      </c>
      <c r="B187" s="185" t="s">
        <v>450</v>
      </c>
      <c r="C187" s="185" t="s">
        <v>451</v>
      </c>
      <c r="D187" s="185" t="s">
        <v>342</v>
      </c>
      <c r="E187" s="16">
        <v>2540</v>
      </c>
      <c r="F187" s="17" t="s">
        <v>19</v>
      </c>
      <c r="G187" s="18">
        <v>2015</v>
      </c>
      <c r="H187" s="268">
        <v>11.67</v>
      </c>
      <c r="I187" s="99">
        <v>87500</v>
      </c>
      <c r="J187" s="99">
        <v>4352</v>
      </c>
      <c r="K187" s="12">
        <f>I187/J187</f>
        <v>20.105698529411764</v>
      </c>
      <c r="L187" s="109">
        <v>42068</v>
      </c>
      <c r="M187" s="107">
        <v>2750000</v>
      </c>
      <c r="N187" s="36">
        <v>1890</v>
      </c>
      <c r="O187" s="162">
        <v>5</v>
      </c>
      <c r="P187" s="170">
        <v>6.5</v>
      </c>
      <c r="Q187" s="7"/>
      <c r="T187" s="14"/>
      <c r="U187" s="27"/>
    </row>
    <row r="188" spans="1:21" ht="20.399999999999999" customHeight="1" thickBot="1" x14ac:dyDescent="0.4">
      <c r="A188" s="15" t="s">
        <v>166</v>
      </c>
      <c r="B188" s="186" t="s">
        <v>499</v>
      </c>
      <c r="C188" s="186" t="s">
        <v>500</v>
      </c>
      <c r="D188" s="186" t="s">
        <v>342</v>
      </c>
      <c r="E188" s="61">
        <v>2648</v>
      </c>
      <c r="F188" s="41" t="s">
        <v>12</v>
      </c>
      <c r="G188" s="18">
        <v>2013</v>
      </c>
      <c r="H188" s="70">
        <v>22.05</v>
      </c>
      <c r="I188" s="20">
        <v>130000</v>
      </c>
      <c r="J188" s="105">
        <v>4022</v>
      </c>
      <c r="K188" s="12">
        <f>I188/J188</f>
        <v>32.322227747389356</v>
      </c>
      <c r="L188" s="25">
        <v>41226</v>
      </c>
      <c r="M188" s="26">
        <v>2800000</v>
      </c>
      <c r="N188" s="27">
        <v>1910</v>
      </c>
      <c r="O188" s="160">
        <v>6</v>
      </c>
      <c r="P188" s="169">
        <v>4</v>
      </c>
      <c r="Q188" s="48"/>
      <c r="U188" s="27"/>
    </row>
    <row r="189" spans="1:21" ht="20.399999999999999" customHeight="1" thickBot="1" x14ac:dyDescent="0.4">
      <c r="A189" s="80" t="s">
        <v>285</v>
      </c>
      <c r="B189" s="187" t="s">
        <v>630</v>
      </c>
      <c r="C189" s="187" t="s">
        <v>355</v>
      </c>
      <c r="D189" s="187" t="s">
        <v>342</v>
      </c>
      <c r="E189" s="100">
        <v>2493</v>
      </c>
      <c r="F189" s="17" t="s">
        <v>25</v>
      </c>
      <c r="G189" s="18">
        <v>2016</v>
      </c>
      <c r="H189" s="99">
        <v>0.4</v>
      </c>
      <c r="I189" s="99">
        <v>4000</v>
      </c>
      <c r="J189" s="99">
        <v>5183</v>
      </c>
      <c r="K189" s="12">
        <f>I189/J189</f>
        <v>0.77175381053443948</v>
      </c>
      <c r="L189" s="109">
        <v>42597</v>
      </c>
      <c r="M189" s="107">
        <v>2985000</v>
      </c>
      <c r="N189" s="36">
        <v>1995</v>
      </c>
      <c r="O189" s="151">
        <v>5</v>
      </c>
      <c r="P189" s="170">
        <v>5.5</v>
      </c>
      <c r="Q189" s="27"/>
      <c r="R189" s="224"/>
      <c r="S189" s="204"/>
      <c r="T189" s="204"/>
      <c r="U189" s="7"/>
    </row>
    <row r="190" spans="1:21" ht="20.399999999999999" customHeight="1" thickBot="1" x14ac:dyDescent="0.4">
      <c r="A190" s="80" t="s">
        <v>236</v>
      </c>
      <c r="B190" s="185" t="s">
        <v>576</v>
      </c>
      <c r="C190" s="185" t="s">
        <v>350</v>
      </c>
      <c r="D190" s="185" t="s">
        <v>342</v>
      </c>
      <c r="E190" s="16">
        <v>2109</v>
      </c>
      <c r="F190" s="17" t="s">
        <v>25</v>
      </c>
      <c r="G190" s="18">
        <v>2015</v>
      </c>
      <c r="H190" s="125">
        <v>2.5</v>
      </c>
      <c r="I190" s="99">
        <v>71300</v>
      </c>
      <c r="J190" s="99">
        <v>2000</v>
      </c>
      <c r="K190" s="12">
        <f>I190/J190</f>
        <v>35.65</v>
      </c>
      <c r="L190" s="109">
        <v>42200</v>
      </c>
      <c r="M190" s="107">
        <v>2992000</v>
      </c>
      <c r="N190" s="36">
        <v>1988</v>
      </c>
      <c r="O190" s="151">
        <v>2</v>
      </c>
      <c r="P190" s="170">
        <v>3.5</v>
      </c>
      <c r="Q190" s="224"/>
      <c r="R190" s="224"/>
      <c r="T190" s="7"/>
      <c r="U190" s="7"/>
    </row>
    <row r="191" spans="1:21" ht="21" customHeight="1" thickBot="1" x14ac:dyDescent="0.4">
      <c r="A191" s="80" t="s">
        <v>176</v>
      </c>
      <c r="B191" s="185" t="s">
        <v>509</v>
      </c>
      <c r="C191" s="185" t="s">
        <v>360</v>
      </c>
      <c r="D191" s="185" t="s">
        <v>342</v>
      </c>
      <c r="E191" s="16">
        <v>2138</v>
      </c>
      <c r="F191" s="24" t="s">
        <v>19</v>
      </c>
      <c r="G191" s="18">
        <v>2016</v>
      </c>
      <c r="H191" s="7"/>
      <c r="I191" s="272">
        <v>131000</v>
      </c>
      <c r="J191" s="20">
        <v>4158</v>
      </c>
      <c r="K191" s="12">
        <f>I191/J191</f>
        <v>31.505531505531504</v>
      </c>
      <c r="L191" s="109">
        <v>42550</v>
      </c>
      <c r="M191" s="121">
        <v>3000000</v>
      </c>
      <c r="N191" s="36">
        <v>1894</v>
      </c>
      <c r="O191" s="300">
        <v>6</v>
      </c>
      <c r="P191" s="170">
        <v>3.5</v>
      </c>
      <c r="Q191" s="204"/>
      <c r="R191" s="204"/>
      <c r="T191" s="27"/>
      <c r="U191" s="27"/>
    </row>
    <row r="192" spans="1:21" ht="20.399999999999999" customHeight="1" thickBot="1" x14ac:dyDescent="0.4">
      <c r="A192" s="15" t="s">
        <v>184</v>
      </c>
      <c r="B192" s="185" t="s">
        <v>517</v>
      </c>
      <c r="C192" s="185" t="s">
        <v>396</v>
      </c>
      <c r="D192" s="185" t="s">
        <v>342</v>
      </c>
      <c r="E192" s="16">
        <v>2465</v>
      </c>
      <c r="F192" s="17" t="s">
        <v>19</v>
      </c>
      <c r="G192" s="47">
        <v>2008</v>
      </c>
      <c r="H192" s="104">
        <v>2.54</v>
      </c>
      <c r="I192" s="20">
        <v>48800</v>
      </c>
      <c r="J192" s="105">
        <v>4769</v>
      </c>
      <c r="K192" s="12">
        <f>I192/J192</f>
        <v>10.232753197735374</v>
      </c>
      <c r="L192" s="25">
        <v>39472</v>
      </c>
      <c r="M192" s="26">
        <v>3000000</v>
      </c>
      <c r="N192" s="36">
        <v>1888</v>
      </c>
      <c r="O192" s="162">
        <v>6</v>
      </c>
      <c r="P192" s="170">
        <v>4.5</v>
      </c>
      <c r="Q192" s="224"/>
      <c r="R192" s="204"/>
      <c r="T192" s="7"/>
      <c r="U192" s="27"/>
    </row>
    <row r="193" spans="1:21" ht="20.399999999999999" customHeight="1" thickBot="1" x14ac:dyDescent="0.4">
      <c r="A193" s="15" t="s">
        <v>287</v>
      </c>
      <c r="B193" s="185" t="s">
        <v>632</v>
      </c>
      <c r="C193" s="185" t="s">
        <v>437</v>
      </c>
      <c r="D193" s="185" t="s">
        <v>342</v>
      </c>
      <c r="E193" s="16">
        <v>2540</v>
      </c>
      <c r="F193" s="17" t="s">
        <v>12</v>
      </c>
      <c r="G193" s="18">
        <v>2012</v>
      </c>
      <c r="H193" s="19">
        <v>14.22</v>
      </c>
      <c r="I193" s="20">
        <v>120000</v>
      </c>
      <c r="J193" s="105">
        <v>3150</v>
      </c>
      <c r="K193" s="12">
        <f>I193/J193</f>
        <v>38.095238095238095</v>
      </c>
      <c r="L193" s="25">
        <v>37697</v>
      </c>
      <c r="M193" s="26">
        <v>3000000</v>
      </c>
      <c r="N193" s="27">
        <v>1973</v>
      </c>
      <c r="O193" s="150">
        <v>3</v>
      </c>
      <c r="P193" s="169">
        <v>2.5</v>
      </c>
      <c r="Q193" s="28" t="s">
        <v>288</v>
      </c>
      <c r="R193" s="7"/>
      <c r="U193" s="224"/>
    </row>
    <row r="194" spans="1:21" ht="21" customHeight="1" thickBot="1" x14ac:dyDescent="0.4">
      <c r="A194" s="15" t="s">
        <v>20</v>
      </c>
      <c r="B194" s="185" t="s">
        <v>349</v>
      </c>
      <c r="C194" s="185" t="s">
        <v>350</v>
      </c>
      <c r="D194" s="185" t="s">
        <v>342</v>
      </c>
      <c r="E194" s="100">
        <v>2110</v>
      </c>
      <c r="F194" s="40" t="s">
        <v>19</v>
      </c>
      <c r="G194" s="18">
        <v>2011</v>
      </c>
      <c r="H194" s="19">
        <v>18.68</v>
      </c>
      <c r="I194" s="20">
        <v>124000</v>
      </c>
      <c r="J194" s="105">
        <v>4123</v>
      </c>
      <c r="K194" s="12">
        <f>I194/J194</f>
        <v>30.075187969924812</v>
      </c>
      <c r="L194" s="25">
        <v>40641</v>
      </c>
      <c r="M194" s="26">
        <v>3100000</v>
      </c>
      <c r="N194" s="36">
        <v>1899</v>
      </c>
      <c r="O194" s="152" t="s">
        <v>13</v>
      </c>
      <c r="P194" s="171" t="s">
        <v>13</v>
      </c>
      <c r="Q194" s="27"/>
      <c r="R194" s="7"/>
      <c r="U194" s="224"/>
    </row>
    <row r="195" spans="1:21" ht="20.399999999999999" customHeight="1" thickBot="1" x14ac:dyDescent="0.4">
      <c r="A195" s="15" t="s">
        <v>267</v>
      </c>
      <c r="B195" s="185" t="s">
        <v>611</v>
      </c>
      <c r="C195" s="185" t="s">
        <v>612</v>
      </c>
      <c r="D195" s="185" t="s">
        <v>342</v>
      </c>
      <c r="E195" s="16">
        <v>2633</v>
      </c>
      <c r="F195" s="17" t="s">
        <v>12</v>
      </c>
      <c r="G195" s="18">
        <v>2013</v>
      </c>
      <c r="H195" s="19">
        <v>17.190000000000001</v>
      </c>
      <c r="I195" s="20">
        <v>129600</v>
      </c>
      <c r="J195" s="99">
        <v>3553</v>
      </c>
      <c r="K195" s="12">
        <f>I195/J195</f>
        <v>36.47621728117084</v>
      </c>
      <c r="L195" s="25">
        <v>41264</v>
      </c>
      <c r="M195" s="26">
        <v>3175000</v>
      </c>
      <c r="N195" s="36">
        <v>1910</v>
      </c>
      <c r="O195" s="151">
        <v>4</v>
      </c>
      <c r="P195" s="170">
        <v>4</v>
      </c>
      <c r="Q195" s="27"/>
      <c r="R195" s="27"/>
      <c r="U195" s="204"/>
    </row>
    <row r="196" spans="1:21" ht="20.399999999999999" customHeight="1" thickBot="1" x14ac:dyDescent="0.4">
      <c r="A196" s="15" t="s">
        <v>108</v>
      </c>
      <c r="B196" s="185" t="s">
        <v>441</v>
      </c>
      <c r="C196" s="185" t="s">
        <v>346</v>
      </c>
      <c r="D196" s="185" t="s">
        <v>342</v>
      </c>
      <c r="E196" s="16">
        <v>2482</v>
      </c>
      <c r="F196" s="17" t="s">
        <v>12</v>
      </c>
      <c r="G196" s="47">
        <v>2013</v>
      </c>
      <c r="H196" s="19">
        <v>19.920000000000002</v>
      </c>
      <c r="I196" s="20">
        <v>220000</v>
      </c>
      <c r="J196" s="101">
        <v>7812</v>
      </c>
      <c r="K196" s="12">
        <f>I196/J196</f>
        <v>28.161802355350744</v>
      </c>
      <c r="L196" s="25">
        <v>41501</v>
      </c>
      <c r="M196" s="26">
        <v>3200000</v>
      </c>
      <c r="N196" s="36">
        <v>1964</v>
      </c>
      <c r="O196" s="151">
        <v>5</v>
      </c>
      <c r="P196" s="170">
        <v>4.5</v>
      </c>
      <c r="Q196" s="27"/>
      <c r="R196" s="7"/>
      <c r="U196" s="224"/>
    </row>
    <row r="197" spans="1:21" ht="20.399999999999999" customHeight="1" thickBot="1" x14ac:dyDescent="0.4">
      <c r="A197" s="55" t="s">
        <v>251</v>
      </c>
      <c r="B197" s="189" t="s">
        <v>591</v>
      </c>
      <c r="C197" s="189" t="s">
        <v>360</v>
      </c>
      <c r="D197" s="189" t="s">
        <v>342</v>
      </c>
      <c r="E197" s="102">
        <v>2138</v>
      </c>
      <c r="F197" s="17" t="s">
        <v>25</v>
      </c>
      <c r="G197" s="18">
        <v>2017</v>
      </c>
      <c r="H197" s="7"/>
      <c r="I197" s="7">
        <v>13000</v>
      </c>
      <c r="J197" s="117">
        <v>4000</v>
      </c>
      <c r="K197" s="12">
        <f>I197/J197</f>
        <v>3.25</v>
      </c>
      <c r="L197" s="118">
        <v>43131</v>
      </c>
      <c r="M197" s="117">
        <v>3200000</v>
      </c>
      <c r="N197" s="36">
        <v>1920</v>
      </c>
      <c r="O197" s="162">
        <v>4</v>
      </c>
      <c r="P197" s="170">
        <v>3.5</v>
      </c>
      <c r="Q197" s="27"/>
      <c r="R197" s="7"/>
      <c r="U197" s="14"/>
    </row>
    <row r="198" spans="1:21" ht="20.399999999999999" customHeight="1" thickBot="1" x14ac:dyDescent="0.4">
      <c r="A198" s="15" t="s">
        <v>179</v>
      </c>
      <c r="B198" s="185" t="s">
        <v>440</v>
      </c>
      <c r="C198" s="185" t="s">
        <v>350</v>
      </c>
      <c r="D198" s="185" t="s">
        <v>342</v>
      </c>
      <c r="E198" s="16">
        <v>2116</v>
      </c>
      <c r="F198" s="24" t="s">
        <v>19</v>
      </c>
      <c r="G198" s="18">
        <v>2011</v>
      </c>
      <c r="H198" s="19">
        <v>1.64</v>
      </c>
      <c r="I198" s="20">
        <v>44500</v>
      </c>
      <c r="J198" s="101">
        <v>8733</v>
      </c>
      <c r="K198" s="12">
        <f>I198/J198</f>
        <v>5.0956143364250543</v>
      </c>
      <c r="L198" s="25">
        <v>40703</v>
      </c>
      <c r="M198" s="26">
        <v>3250000</v>
      </c>
      <c r="N198" s="36">
        <v>1938</v>
      </c>
      <c r="O198" s="152" t="s">
        <v>13</v>
      </c>
      <c r="P198" s="171" t="s">
        <v>13</v>
      </c>
      <c r="Q198" s="27"/>
      <c r="R198" s="7"/>
      <c r="U198" s="14"/>
    </row>
    <row r="199" spans="1:21" ht="20.399999999999999" thickBot="1" x14ac:dyDescent="0.4">
      <c r="A199" s="181" t="s">
        <v>130</v>
      </c>
      <c r="B199" s="189" t="s">
        <v>463</v>
      </c>
      <c r="C199" s="189" t="s">
        <v>346</v>
      </c>
      <c r="D199" s="189" t="s">
        <v>342</v>
      </c>
      <c r="E199" s="102">
        <v>2481</v>
      </c>
      <c r="F199" s="17" t="s">
        <v>12</v>
      </c>
      <c r="G199" s="7">
        <v>2019</v>
      </c>
      <c r="H199" s="7"/>
      <c r="I199" s="7">
        <v>12000</v>
      </c>
      <c r="J199" s="204">
        <v>5064</v>
      </c>
      <c r="K199" s="12">
        <f>I199/J199</f>
        <v>2.3696682464454977</v>
      </c>
      <c r="L199" s="288">
        <v>43628</v>
      </c>
      <c r="M199" s="204">
        <v>3395000</v>
      </c>
      <c r="N199" s="7">
        <v>1934</v>
      </c>
      <c r="O199" s="153">
        <v>5</v>
      </c>
      <c r="P199" s="175">
        <v>5</v>
      </c>
      <c r="Q199" s="7"/>
      <c r="R199" s="7"/>
      <c r="U199" s="204"/>
    </row>
    <row r="200" spans="1:21" ht="20.399999999999999" customHeight="1" thickBot="1" x14ac:dyDescent="0.4">
      <c r="A200" s="15" t="s">
        <v>207</v>
      </c>
      <c r="B200" s="185" t="s">
        <v>542</v>
      </c>
      <c r="C200" s="185" t="s">
        <v>456</v>
      </c>
      <c r="D200" s="185" t="s">
        <v>342</v>
      </c>
      <c r="E200" s="16">
        <v>1945</v>
      </c>
      <c r="F200" s="17" t="s">
        <v>12</v>
      </c>
      <c r="G200" s="18">
        <v>2011</v>
      </c>
      <c r="H200" s="19">
        <v>12.19</v>
      </c>
      <c r="I200" s="20">
        <v>90000</v>
      </c>
      <c r="J200" s="101">
        <v>3552</v>
      </c>
      <c r="K200" s="12">
        <f>I200/J200</f>
        <v>25.337837837837839</v>
      </c>
      <c r="L200" s="25">
        <v>40513</v>
      </c>
      <c r="M200" s="26">
        <v>3450000</v>
      </c>
      <c r="N200" s="36">
        <v>1968</v>
      </c>
      <c r="O200" s="151">
        <v>5</v>
      </c>
      <c r="P200" s="170">
        <v>3</v>
      </c>
      <c r="Q200" s="27"/>
      <c r="R200" s="7"/>
      <c r="U200" s="224"/>
    </row>
    <row r="201" spans="1:21" ht="20.399999999999999" customHeight="1" thickBot="1" x14ac:dyDescent="0.4">
      <c r="A201" s="80" t="s">
        <v>70</v>
      </c>
      <c r="B201" s="185" t="s">
        <v>399</v>
      </c>
      <c r="C201" s="185" t="s">
        <v>350</v>
      </c>
      <c r="D201" s="190" t="s">
        <v>342</v>
      </c>
      <c r="E201" s="128">
        <v>2108</v>
      </c>
      <c r="F201" s="129" t="s">
        <v>17</v>
      </c>
      <c r="G201" s="18">
        <v>2016</v>
      </c>
      <c r="H201" s="99">
        <v>5</v>
      </c>
      <c r="I201" s="99">
        <v>107500</v>
      </c>
      <c r="J201" s="99">
        <v>2552</v>
      </c>
      <c r="K201" s="12">
        <f>I201/J201</f>
        <v>42.123824451410655</v>
      </c>
      <c r="L201" s="109">
        <v>42531</v>
      </c>
      <c r="M201" s="107">
        <v>3475000</v>
      </c>
      <c r="N201" s="7"/>
      <c r="O201" s="155">
        <v>2</v>
      </c>
      <c r="P201" s="172">
        <v>3</v>
      </c>
      <c r="Q201" s="27" t="s">
        <v>13</v>
      </c>
      <c r="R201" s="36">
        <v>2</v>
      </c>
      <c r="S201" s="66">
        <v>3</v>
      </c>
      <c r="T201" s="14"/>
      <c r="U201" s="224"/>
    </row>
    <row r="202" spans="1:21" ht="20.399999999999999" customHeight="1" thickBot="1" x14ac:dyDescent="0.4">
      <c r="A202" s="55" t="s">
        <v>200</v>
      </c>
      <c r="B202" s="185" t="s">
        <v>533</v>
      </c>
      <c r="C202" s="185" t="s">
        <v>372</v>
      </c>
      <c r="D202" s="185" t="s">
        <v>342</v>
      </c>
      <c r="E202" s="16">
        <v>2445</v>
      </c>
      <c r="F202" s="17" t="s">
        <v>12</v>
      </c>
      <c r="G202" s="18">
        <v>2017</v>
      </c>
      <c r="H202" s="113" t="s">
        <v>42</v>
      </c>
      <c r="I202" s="54">
        <v>225500</v>
      </c>
      <c r="J202" s="114">
        <v>5663</v>
      </c>
      <c r="K202" s="12">
        <f>I202/J202</f>
        <v>39.819883453999644</v>
      </c>
      <c r="L202" s="115">
        <v>42424</v>
      </c>
      <c r="M202" s="114">
        <v>3500000</v>
      </c>
      <c r="N202" s="36">
        <v>1909</v>
      </c>
      <c r="O202" s="151">
        <v>5</v>
      </c>
      <c r="P202" s="170">
        <v>5.5</v>
      </c>
      <c r="Q202" s="27"/>
      <c r="R202" s="27"/>
      <c r="U202" s="204"/>
    </row>
    <row r="203" spans="1:21" ht="20.399999999999999" customHeight="1" thickBot="1" x14ac:dyDescent="0.4">
      <c r="A203" s="15" t="s">
        <v>152</v>
      </c>
      <c r="B203" s="185" t="s">
        <v>483</v>
      </c>
      <c r="C203" s="185" t="s">
        <v>353</v>
      </c>
      <c r="D203" s="185" t="s">
        <v>342</v>
      </c>
      <c r="E203" s="16">
        <v>2467</v>
      </c>
      <c r="F203" s="17" t="s">
        <v>19</v>
      </c>
      <c r="G203" s="18">
        <v>2011</v>
      </c>
      <c r="H203" s="19">
        <v>7.43</v>
      </c>
      <c r="I203" s="20">
        <v>112000</v>
      </c>
      <c r="J203" s="101">
        <v>7153</v>
      </c>
      <c r="K203" s="12">
        <f>I203/J203</f>
        <v>15.657765972319307</v>
      </c>
      <c r="L203" s="25">
        <v>40526</v>
      </c>
      <c r="M203" s="26">
        <v>3600000</v>
      </c>
      <c r="N203" s="36">
        <v>1890</v>
      </c>
      <c r="O203" s="151">
        <v>8</v>
      </c>
      <c r="P203" s="170">
        <v>4.5</v>
      </c>
      <c r="Q203" s="27"/>
      <c r="R203" s="7"/>
      <c r="U203" s="224"/>
    </row>
    <row r="204" spans="1:21" ht="20.399999999999999" customHeight="1" thickBot="1" x14ac:dyDescent="0.4">
      <c r="A204" s="95" t="s">
        <v>326</v>
      </c>
      <c r="B204" s="192" t="s">
        <v>670</v>
      </c>
      <c r="C204" s="192" t="s">
        <v>360</v>
      </c>
      <c r="D204" s="185" t="s">
        <v>342</v>
      </c>
      <c r="E204" s="130">
        <v>2138</v>
      </c>
      <c r="F204" s="131" t="s">
        <v>17</v>
      </c>
      <c r="G204" s="132">
        <v>2006</v>
      </c>
      <c r="H204" s="126">
        <v>1.84</v>
      </c>
      <c r="I204" s="179">
        <v>0</v>
      </c>
      <c r="J204" s="101">
        <v>5042</v>
      </c>
      <c r="K204" s="12">
        <f>I204/J204</f>
        <v>0</v>
      </c>
      <c r="L204" s="25">
        <v>38108</v>
      </c>
      <c r="M204" s="26">
        <v>3672500</v>
      </c>
      <c r="N204" s="36">
        <v>1912</v>
      </c>
      <c r="O204" s="151">
        <v>4</v>
      </c>
      <c r="P204" s="170">
        <v>4</v>
      </c>
      <c r="Q204" s="27"/>
      <c r="R204" s="7"/>
      <c r="U204" s="224"/>
    </row>
    <row r="205" spans="1:21" ht="20.399999999999999" customHeight="1" thickBot="1" x14ac:dyDescent="0.4">
      <c r="A205" s="196" t="s">
        <v>85</v>
      </c>
      <c r="B205" s="192" t="s">
        <v>418</v>
      </c>
      <c r="C205" s="192" t="s">
        <v>419</v>
      </c>
      <c r="D205" s="192" t="s">
        <v>342</v>
      </c>
      <c r="E205" s="130">
        <v>2655</v>
      </c>
      <c r="F205" s="131" t="s">
        <v>25</v>
      </c>
      <c r="G205" s="132">
        <v>2016</v>
      </c>
      <c r="H205" s="203"/>
      <c r="I205" s="210">
        <v>25000</v>
      </c>
      <c r="J205" s="99">
        <v>5284</v>
      </c>
      <c r="K205" s="12">
        <f>I205/J205</f>
        <v>4.7312641937925815</v>
      </c>
      <c r="L205" s="106"/>
      <c r="M205" s="107">
        <v>3700000</v>
      </c>
      <c r="N205" s="36">
        <v>1950</v>
      </c>
      <c r="O205" s="151">
        <v>6</v>
      </c>
      <c r="P205" s="170">
        <v>6</v>
      </c>
      <c r="Q205" s="28" t="s">
        <v>86</v>
      </c>
      <c r="R205" s="27"/>
      <c r="U205" s="204"/>
    </row>
    <row r="206" spans="1:21" ht="20.399999999999999" customHeight="1" thickBot="1" x14ac:dyDescent="0.4">
      <c r="A206" s="180" t="s">
        <v>44</v>
      </c>
      <c r="B206" s="192" t="s">
        <v>373</v>
      </c>
      <c r="C206" s="192" t="s">
        <v>360</v>
      </c>
      <c r="D206" s="192" t="s">
        <v>342</v>
      </c>
      <c r="E206" s="130">
        <v>2138</v>
      </c>
      <c r="F206" s="131" t="s">
        <v>19</v>
      </c>
      <c r="G206" s="132">
        <v>2013</v>
      </c>
      <c r="H206" s="206">
        <v>6.99</v>
      </c>
      <c r="I206" s="211">
        <v>96000</v>
      </c>
      <c r="J206" s="101">
        <v>3894</v>
      </c>
      <c r="K206" s="12">
        <f>I206/J206</f>
        <v>24.65331278890601</v>
      </c>
      <c r="L206" s="217">
        <v>41426</v>
      </c>
      <c r="M206" s="223">
        <v>3780000</v>
      </c>
      <c r="N206" s="48" t="s">
        <v>13</v>
      </c>
      <c r="O206" s="152" t="s">
        <v>13</v>
      </c>
      <c r="P206" s="171" t="s">
        <v>13</v>
      </c>
      <c r="Q206" s="48" t="s">
        <v>45</v>
      </c>
      <c r="R206" s="7"/>
      <c r="U206" s="224"/>
    </row>
    <row r="207" spans="1:21" ht="20.399999999999999" customHeight="1" thickBot="1" x14ac:dyDescent="0.4">
      <c r="A207" s="95" t="s">
        <v>329</v>
      </c>
      <c r="B207" s="192" t="s">
        <v>672</v>
      </c>
      <c r="C207" s="192" t="s">
        <v>355</v>
      </c>
      <c r="D207" s="192" t="s">
        <v>342</v>
      </c>
      <c r="E207" s="130">
        <v>2493</v>
      </c>
      <c r="F207" s="131" t="s">
        <v>17</v>
      </c>
      <c r="G207" s="132">
        <v>2014</v>
      </c>
      <c r="H207" s="135">
        <v>6.55</v>
      </c>
      <c r="I207" s="136">
        <v>95000</v>
      </c>
      <c r="J207" s="99">
        <v>8207</v>
      </c>
      <c r="K207" s="12">
        <f>I207/J207</f>
        <v>11.575484342634336</v>
      </c>
      <c r="L207" s="216">
        <v>41942</v>
      </c>
      <c r="M207" s="222">
        <v>3800000</v>
      </c>
      <c r="N207" s="36">
        <v>1988</v>
      </c>
      <c r="O207" s="151">
        <v>6</v>
      </c>
      <c r="P207" s="170">
        <v>8</v>
      </c>
      <c r="Q207" s="27"/>
      <c r="R207" s="7"/>
      <c r="U207" s="224"/>
    </row>
    <row r="208" spans="1:21" ht="20.399999999999999" customHeight="1" thickBot="1" x14ac:dyDescent="0.4">
      <c r="A208" s="196" t="s">
        <v>98</v>
      </c>
      <c r="B208" s="192" t="s">
        <v>430</v>
      </c>
      <c r="C208" s="192" t="s">
        <v>431</v>
      </c>
      <c r="D208" s="192" t="s">
        <v>342</v>
      </c>
      <c r="E208" s="130">
        <v>2445</v>
      </c>
      <c r="F208" s="131" t="s">
        <v>19</v>
      </c>
      <c r="G208" s="132">
        <v>2015</v>
      </c>
      <c r="H208" s="210">
        <v>15.74</v>
      </c>
      <c r="I208" s="210">
        <f>157500+24000+3500</f>
        <v>185000</v>
      </c>
      <c r="J208" s="99">
        <v>8448</v>
      </c>
      <c r="K208" s="12">
        <f>I208/J208</f>
        <v>21.898674242424242</v>
      </c>
      <c r="L208" s="109">
        <v>42009</v>
      </c>
      <c r="M208" s="107">
        <v>4000000</v>
      </c>
      <c r="N208" s="36">
        <v>1900</v>
      </c>
      <c r="O208" s="151">
        <v>6</v>
      </c>
      <c r="P208" s="170">
        <v>8</v>
      </c>
      <c r="Q208" s="27"/>
      <c r="R208" s="27"/>
      <c r="U208" s="204"/>
    </row>
    <row r="209" spans="1:21" ht="20.399999999999999" customHeight="1" thickBot="1" x14ac:dyDescent="0.4">
      <c r="A209" s="181" t="s">
        <v>69</v>
      </c>
      <c r="B209" s="192" t="s">
        <v>398</v>
      </c>
      <c r="C209" s="192" t="s">
        <v>372</v>
      </c>
      <c r="D209" s="192" t="s">
        <v>342</v>
      </c>
      <c r="E209" s="130">
        <v>2467</v>
      </c>
      <c r="F209" s="131" t="s">
        <v>12</v>
      </c>
      <c r="G209" s="132">
        <v>2017</v>
      </c>
      <c r="H209" s="209" t="s">
        <v>42</v>
      </c>
      <c r="I209" s="212">
        <v>261500</v>
      </c>
      <c r="J209" s="117">
        <v>7086</v>
      </c>
      <c r="K209" s="12">
        <f>I209/J209</f>
        <v>36.903753880891898</v>
      </c>
      <c r="L209" s="118">
        <v>41456</v>
      </c>
      <c r="M209" s="117">
        <v>4250000</v>
      </c>
      <c r="N209" s="36">
        <v>1932</v>
      </c>
      <c r="O209" s="151">
        <v>10</v>
      </c>
      <c r="P209" s="170">
        <v>6.5</v>
      </c>
      <c r="Q209" s="27"/>
      <c r="R209" s="27"/>
      <c r="U209" s="204"/>
    </row>
    <row r="210" spans="1:21" ht="20.399999999999999" customHeight="1" thickBot="1" x14ac:dyDescent="0.4">
      <c r="A210" s="241" t="s">
        <v>56</v>
      </c>
      <c r="B210" s="198" t="s">
        <v>573</v>
      </c>
      <c r="C210" s="198" t="s">
        <v>350</v>
      </c>
      <c r="D210" s="198" t="s">
        <v>342</v>
      </c>
      <c r="E210" s="200">
        <v>2118</v>
      </c>
      <c r="F210" s="131" t="s">
        <v>19</v>
      </c>
      <c r="G210" s="137">
        <v>2019</v>
      </c>
      <c r="H210" s="204"/>
      <c r="I210" s="204"/>
      <c r="J210" s="7">
        <v>5000</v>
      </c>
      <c r="K210" s="12">
        <f>I210/J210</f>
        <v>0</v>
      </c>
      <c r="L210" s="103">
        <v>41159</v>
      </c>
      <c r="M210" s="119">
        <v>4275000</v>
      </c>
      <c r="N210" s="7">
        <v>2001</v>
      </c>
      <c r="O210" s="153">
        <v>4</v>
      </c>
      <c r="P210" s="172">
        <v>3</v>
      </c>
      <c r="Q210" s="7"/>
      <c r="R210" s="7"/>
    </row>
    <row r="211" spans="1:21" ht="20.399999999999999" customHeight="1" thickBot="1" x14ac:dyDescent="0.4">
      <c r="A211" s="180" t="s">
        <v>201</v>
      </c>
      <c r="B211" s="246" t="s">
        <v>534</v>
      </c>
      <c r="C211" s="197" t="s">
        <v>535</v>
      </c>
      <c r="D211" s="252" t="s">
        <v>342</v>
      </c>
      <c r="E211" s="199">
        <v>2632</v>
      </c>
      <c r="F211" s="40" t="s">
        <v>12</v>
      </c>
      <c r="G211" s="263">
        <v>2012</v>
      </c>
      <c r="H211" s="19">
        <v>38.76</v>
      </c>
      <c r="I211" s="211">
        <v>227000</v>
      </c>
      <c r="J211" s="105">
        <v>4781</v>
      </c>
      <c r="K211" s="12">
        <f>I211/J211</f>
        <v>47.47960677682493</v>
      </c>
      <c r="L211" s="25">
        <v>41099</v>
      </c>
      <c r="M211" s="223">
        <v>4400000</v>
      </c>
      <c r="N211" s="27">
        <v>1997</v>
      </c>
      <c r="O211" s="150">
        <v>5</v>
      </c>
      <c r="P211" s="234">
        <v>4</v>
      </c>
      <c r="Q211" s="48"/>
      <c r="R211" s="7"/>
      <c r="U211" s="224"/>
    </row>
    <row r="212" spans="1:21" ht="20.399999999999999" customHeight="1" thickBot="1" x14ac:dyDescent="0.4">
      <c r="A212" s="181" t="s">
        <v>265</v>
      </c>
      <c r="B212" s="193" t="s">
        <v>609</v>
      </c>
      <c r="C212" s="193" t="s">
        <v>610</v>
      </c>
      <c r="D212" s="193" t="s">
        <v>342</v>
      </c>
      <c r="E212" s="134">
        <v>2116</v>
      </c>
      <c r="F212" s="131" t="s">
        <v>19</v>
      </c>
      <c r="G212" s="137">
        <v>2019</v>
      </c>
      <c r="H212" s="204"/>
      <c r="I212" s="204"/>
      <c r="J212" s="137">
        <v>2826</v>
      </c>
      <c r="K212" s="12">
        <f>I212/J212</f>
        <v>0</v>
      </c>
      <c r="L212" s="219">
        <v>43277</v>
      </c>
      <c r="M212" s="204">
        <v>4400000</v>
      </c>
      <c r="N212" s="7">
        <v>1900</v>
      </c>
      <c r="O212" s="154">
        <v>3</v>
      </c>
      <c r="P212" s="172">
        <v>3.5</v>
      </c>
      <c r="Q212" s="172" t="s">
        <v>266</v>
      </c>
      <c r="R212" s="7"/>
      <c r="U212" s="204"/>
    </row>
    <row r="213" spans="1:21" ht="20.399999999999999" customHeight="1" thickBot="1" x14ac:dyDescent="0.4">
      <c r="A213" s="181" t="s">
        <v>203</v>
      </c>
      <c r="B213" s="193" t="s">
        <v>538</v>
      </c>
      <c r="C213" s="193" t="s">
        <v>539</v>
      </c>
      <c r="D213" s="193" t="s">
        <v>342</v>
      </c>
      <c r="E213" s="134">
        <v>2633</v>
      </c>
      <c r="F213" s="131" t="s">
        <v>12</v>
      </c>
      <c r="G213" s="132">
        <v>2017</v>
      </c>
      <c r="H213" s="204"/>
      <c r="I213" s="204">
        <v>112000</v>
      </c>
      <c r="J213" s="280">
        <v>3675</v>
      </c>
      <c r="K213" s="12">
        <f>I213/J213</f>
        <v>30.476190476190474</v>
      </c>
      <c r="L213" s="221">
        <v>39356</v>
      </c>
      <c r="M213" s="215">
        <v>4450000</v>
      </c>
      <c r="N213" s="36">
        <v>1960</v>
      </c>
      <c r="O213" s="151">
        <v>5</v>
      </c>
      <c r="P213" s="170">
        <v>4</v>
      </c>
      <c r="Q213" s="27"/>
      <c r="R213" s="7"/>
      <c r="U213" s="224"/>
    </row>
    <row r="214" spans="1:21" ht="20.399999999999999" customHeight="1" thickBot="1" x14ac:dyDescent="0.4">
      <c r="A214" s="196" t="s">
        <v>330</v>
      </c>
      <c r="B214" s="246" t="s">
        <v>673</v>
      </c>
      <c r="C214" s="197" t="s">
        <v>372</v>
      </c>
      <c r="D214" s="252" t="s">
        <v>342</v>
      </c>
      <c r="E214" s="258">
        <v>2445</v>
      </c>
      <c r="F214" s="131" t="s">
        <v>12</v>
      </c>
      <c r="G214" s="132">
        <v>2015</v>
      </c>
      <c r="H214" s="208">
        <v>51.24</v>
      </c>
      <c r="I214" s="210">
        <v>291000</v>
      </c>
      <c r="J214" s="210">
        <v>5000</v>
      </c>
      <c r="K214" s="12">
        <f>I214/J214</f>
        <v>58.2</v>
      </c>
      <c r="L214" s="216">
        <v>41897</v>
      </c>
      <c r="M214" s="222">
        <v>4500000</v>
      </c>
      <c r="N214" s="36">
        <v>1960</v>
      </c>
      <c r="O214" s="155">
        <v>4</v>
      </c>
      <c r="P214" s="170">
        <v>3.5</v>
      </c>
      <c r="Q214" s="7"/>
      <c r="R214" s="66">
        <v>4</v>
      </c>
      <c r="S214" s="66">
        <v>3</v>
      </c>
      <c r="T214" s="14"/>
      <c r="U214" s="27"/>
    </row>
    <row r="215" spans="1:21" ht="20.399999999999999" customHeight="1" thickBot="1" x14ac:dyDescent="0.4">
      <c r="A215" s="180" t="s">
        <v>308</v>
      </c>
      <c r="B215" s="197" t="s">
        <v>649</v>
      </c>
      <c r="C215" s="197" t="s">
        <v>346</v>
      </c>
      <c r="D215" s="197" t="s">
        <v>342</v>
      </c>
      <c r="E215" s="199">
        <v>2481</v>
      </c>
      <c r="F215" s="40" t="s">
        <v>12</v>
      </c>
      <c r="G215" s="132">
        <v>2011</v>
      </c>
      <c r="H215" s="206">
        <v>73.97</v>
      </c>
      <c r="I215" s="211">
        <v>284000</v>
      </c>
      <c r="J215" s="101">
        <v>4531</v>
      </c>
      <c r="K215" s="12">
        <f>I215/J215</f>
        <v>62.679320238357981</v>
      </c>
      <c r="L215" s="25">
        <v>40086</v>
      </c>
      <c r="M215" s="26">
        <v>4750000</v>
      </c>
      <c r="N215" s="36">
        <v>1938</v>
      </c>
      <c r="O215" s="151">
        <v>5</v>
      </c>
      <c r="P215" s="170">
        <v>5</v>
      </c>
      <c r="Q215" s="27"/>
      <c r="U215" s="27"/>
    </row>
    <row r="216" spans="1:21" ht="24" customHeight="1" thickBot="1" x14ac:dyDescent="0.4">
      <c r="A216" s="180" t="s">
        <v>331</v>
      </c>
      <c r="B216" s="197" t="s">
        <v>674</v>
      </c>
      <c r="C216" s="197" t="s">
        <v>350</v>
      </c>
      <c r="D216" s="197" t="s">
        <v>342</v>
      </c>
      <c r="E216" s="199">
        <v>2136</v>
      </c>
      <c r="F216" s="131" t="s">
        <v>19</v>
      </c>
      <c r="G216" s="132">
        <v>2012</v>
      </c>
      <c r="H216" s="206">
        <v>14.86</v>
      </c>
      <c r="I216" s="211">
        <v>190400</v>
      </c>
      <c r="J216" s="101">
        <v>5841</v>
      </c>
      <c r="K216" s="12">
        <f>I216/J216</f>
        <v>32.597158020886837</v>
      </c>
      <c r="L216" s="25">
        <v>41088</v>
      </c>
      <c r="M216" s="26">
        <v>4800000</v>
      </c>
      <c r="N216" s="68">
        <v>1910</v>
      </c>
      <c r="O216" s="156"/>
      <c r="P216" s="174"/>
      <c r="Q216" s="48" t="s">
        <v>49</v>
      </c>
      <c r="R216" s="204"/>
      <c r="U216" s="27"/>
    </row>
    <row r="217" spans="1:21" ht="20.399999999999999" customHeight="1" thickBot="1" x14ac:dyDescent="0.4">
      <c r="A217" s="180" t="s">
        <v>150</v>
      </c>
      <c r="B217" s="197" t="s">
        <v>481</v>
      </c>
      <c r="C217" s="197" t="s">
        <v>360</v>
      </c>
      <c r="D217" s="197" t="s">
        <v>342</v>
      </c>
      <c r="E217" s="199">
        <v>2138</v>
      </c>
      <c r="F217" s="260" t="s">
        <v>19</v>
      </c>
      <c r="G217" s="202">
        <v>2013</v>
      </c>
      <c r="H217" s="206">
        <v>4.7699999999999996</v>
      </c>
      <c r="I217" s="211">
        <v>81500</v>
      </c>
      <c r="J217" s="105">
        <v>6299</v>
      </c>
      <c r="K217" s="12">
        <f>I217/J217</f>
        <v>12.93856167645658</v>
      </c>
      <c r="L217" s="287">
        <v>41458</v>
      </c>
      <c r="M217" s="223">
        <v>4950000</v>
      </c>
      <c r="N217" s="36">
        <v>1901</v>
      </c>
      <c r="O217" s="151">
        <v>5</v>
      </c>
      <c r="P217" s="170">
        <v>5</v>
      </c>
      <c r="Q217" s="27"/>
      <c r="U217" s="27"/>
    </row>
    <row r="218" spans="1:21" ht="20.399999999999999" customHeight="1" thickBot="1" x14ac:dyDescent="0.4">
      <c r="A218" s="242" t="s">
        <v>158</v>
      </c>
      <c r="B218" s="198" t="s">
        <v>490</v>
      </c>
      <c r="C218" s="198" t="s">
        <v>360</v>
      </c>
      <c r="D218" s="198" t="s">
        <v>342</v>
      </c>
      <c r="E218" s="200">
        <v>2139</v>
      </c>
      <c r="F218" s="193" t="s">
        <v>25</v>
      </c>
      <c r="G218" s="204">
        <v>2019</v>
      </c>
      <c r="H218" s="204"/>
      <c r="I218" s="204">
        <v>4914</v>
      </c>
      <c r="J218" s="7">
        <v>5376</v>
      </c>
      <c r="K218" s="12">
        <f>I218/J218</f>
        <v>0.9140625</v>
      </c>
      <c r="L218" s="110">
        <v>43278</v>
      </c>
      <c r="M218" s="7">
        <v>5150000</v>
      </c>
      <c r="N218" s="7">
        <v>1871</v>
      </c>
      <c r="O218" s="154">
        <v>7</v>
      </c>
      <c r="P218" s="172">
        <v>6</v>
      </c>
      <c r="Q218" s="7"/>
      <c r="U218" s="7"/>
    </row>
    <row r="219" spans="1:21" ht="20.399999999999999" customHeight="1" thickBot="1" x14ac:dyDescent="0.4">
      <c r="A219" s="74" t="s">
        <v>271</v>
      </c>
      <c r="B219" s="194" t="s">
        <v>615</v>
      </c>
      <c r="C219" s="194" t="s">
        <v>350</v>
      </c>
      <c r="D219" s="194" t="s">
        <v>342</v>
      </c>
      <c r="E219" s="30">
        <v>2116</v>
      </c>
      <c r="F219" s="131" t="s">
        <v>25</v>
      </c>
      <c r="G219" s="205">
        <v>2018</v>
      </c>
      <c r="I219">
        <v>3600</v>
      </c>
      <c r="J219" s="7">
        <v>3919</v>
      </c>
      <c r="K219" s="12">
        <f>I219/J219</f>
        <v>0.91860168410308751</v>
      </c>
      <c r="L219" s="110">
        <v>43060</v>
      </c>
      <c r="M219" s="119">
        <v>5191000</v>
      </c>
      <c r="N219" s="7">
        <v>1900</v>
      </c>
      <c r="O219" s="153">
        <v>4</v>
      </c>
      <c r="P219" s="172">
        <v>4</v>
      </c>
      <c r="Q219" s="7"/>
      <c r="U219" s="7"/>
    </row>
    <row r="220" spans="1:21" ht="20.399999999999999" customHeight="1" thickBot="1" x14ac:dyDescent="0.4">
      <c r="A220" s="196" t="s">
        <v>312</v>
      </c>
      <c r="B220" s="197" t="s">
        <v>655</v>
      </c>
      <c r="C220" s="197" t="s">
        <v>539</v>
      </c>
      <c r="D220" s="197" t="s">
        <v>342</v>
      </c>
      <c r="E220" s="199">
        <v>2633</v>
      </c>
      <c r="F220" s="131" t="s">
        <v>12</v>
      </c>
      <c r="G220" s="202">
        <v>2015</v>
      </c>
      <c r="H220" s="210">
        <v>37.409999999999997</v>
      </c>
      <c r="I220" s="210">
        <v>161000</v>
      </c>
      <c r="J220" s="99">
        <v>4421</v>
      </c>
      <c r="K220" s="12">
        <f>I220/J220</f>
        <v>36.417100203573852</v>
      </c>
      <c r="L220" s="109">
        <v>40878</v>
      </c>
      <c r="M220" s="107">
        <v>6000000</v>
      </c>
      <c r="N220" s="36">
        <v>1890</v>
      </c>
      <c r="O220" s="151">
        <v>10</v>
      </c>
      <c r="P220" s="170">
        <v>4</v>
      </c>
      <c r="Q220" s="27"/>
      <c r="R220" s="14"/>
      <c r="U220" s="7"/>
    </row>
    <row r="221" spans="1:21" ht="20.399999999999999" customHeight="1" thickBot="1" x14ac:dyDescent="0.4">
      <c r="A221" s="180" t="s">
        <v>319</v>
      </c>
      <c r="B221" s="197" t="s">
        <v>662</v>
      </c>
      <c r="C221" s="197" t="s">
        <v>663</v>
      </c>
      <c r="D221" s="197" t="s">
        <v>342</v>
      </c>
      <c r="E221" s="199">
        <v>2568</v>
      </c>
      <c r="F221" s="131" t="s">
        <v>19</v>
      </c>
      <c r="G221" s="202">
        <v>2012</v>
      </c>
      <c r="H221" s="206">
        <v>17.84</v>
      </c>
      <c r="I221" s="211">
        <v>168000</v>
      </c>
      <c r="J221" s="141">
        <v>4542</v>
      </c>
      <c r="K221" s="12">
        <f>I221/J221</f>
        <v>36.98811096433289</v>
      </c>
      <c r="L221" s="25">
        <v>40822</v>
      </c>
      <c r="M221" s="26">
        <v>7000000</v>
      </c>
      <c r="N221" s="36">
        <v>1900</v>
      </c>
      <c r="O221" s="151">
        <v>6</v>
      </c>
      <c r="P221" s="170">
        <v>5.5</v>
      </c>
      <c r="Q221" s="27"/>
      <c r="R221" s="204"/>
      <c r="S221" s="204"/>
      <c r="T221" s="204"/>
      <c r="U221" s="27"/>
    </row>
    <row r="222" spans="1:21" ht="20.399999999999999" customHeight="1" thickBot="1" x14ac:dyDescent="0.4">
      <c r="A222" s="180" t="s">
        <v>216</v>
      </c>
      <c r="B222" s="247" t="s">
        <v>554</v>
      </c>
      <c r="C222" s="247" t="s">
        <v>346</v>
      </c>
      <c r="D222" s="247" t="s">
        <v>342</v>
      </c>
      <c r="E222" s="257">
        <v>2481</v>
      </c>
      <c r="F222" s="131" t="s">
        <v>19</v>
      </c>
      <c r="G222" s="203">
        <v>2014</v>
      </c>
      <c r="H222" s="207">
        <v>15.57</v>
      </c>
      <c r="I222" s="207">
        <v>127500</v>
      </c>
      <c r="J222" s="279">
        <v>5881</v>
      </c>
      <c r="K222" s="12">
        <f>I222/J222</f>
        <v>21.679986396871282</v>
      </c>
      <c r="L222" s="109">
        <v>41456</v>
      </c>
      <c r="M222" s="121">
        <v>7050000</v>
      </c>
      <c r="N222" s="36">
        <v>1936</v>
      </c>
      <c r="O222" s="151">
        <v>4</v>
      </c>
      <c r="P222" s="170">
        <v>7.5</v>
      </c>
      <c r="Q222" s="27"/>
      <c r="R222" s="204"/>
      <c r="U222" s="27"/>
    </row>
    <row r="223" spans="1:21" ht="20.399999999999999" customHeight="1" thickBot="1" x14ac:dyDescent="0.4">
      <c r="A223" s="180" t="s">
        <v>217</v>
      </c>
      <c r="B223" s="197" t="s">
        <v>555</v>
      </c>
      <c r="C223" s="197" t="s">
        <v>556</v>
      </c>
      <c r="D223" s="197" t="s">
        <v>342</v>
      </c>
      <c r="E223" s="199">
        <v>2453</v>
      </c>
      <c r="F223" s="131" t="s">
        <v>25</v>
      </c>
      <c r="G223" s="202">
        <v>2011</v>
      </c>
      <c r="H223" s="206">
        <v>6.09</v>
      </c>
      <c r="I223" s="211">
        <v>137400</v>
      </c>
      <c r="J223" s="101">
        <v>9301</v>
      </c>
      <c r="K223" s="12">
        <f>I223/J223</f>
        <v>14.772605096226211</v>
      </c>
      <c r="L223" s="25">
        <v>40909</v>
      </c>
      <c r="M223" s="26">
        <v>7340000</v>
      </c>
      <c r="N223" s="68"/>
      <c r="O223" s="156"/>
      <c r="P223" s="174"/>
      <c r="Q223" s="28" t="s">
        <v>51</v>
      </c>
      <c r="U223" s="27"/>
    </row>
    <row r="224" spans="1:21" ht="20.399999999999999" customHeight="1" thickBot="1" x14ac:dyDescent="0.4">
      <c r="A224" s="180" t="s">
        <v>111</v>
      </c>
      <c r="B224" s="197" t="s">
        <v>445</v>
      </c>
      <c r="C224" s="197" t="s">
        <v>350</v>
      </c>
      <c r="D224" s="197" t="s">
        <v>342</v>
      </c>
      <c r="E224" s="199">
        <v>2116</v>
      </c>
      <c r="F224" s="131" t="s">
        <v>19</v>
      </c>
      <c r="G224" s="202">
        <v>2011</v>
      </c>
      <c r="H224" s="206">
        <v>5.53</v>
      </c>
      <c r="I224" s="211">
        <v>156600</v>
      </c>
      <c r="J224" s="213">
        <v>6365</v>
      </c>
      <c r="K224" s="12">
        <f>I224/J224</f>
        <v>24.603299293008639</v>
      </c>
      <c r="L224" s="217">
        <v>40422</v>
      </c>
      <c r="M224" s="223">
        <v>8500000</v>
      </c>
      <c r="N224" s="36">
        <v>1900</v>
      </c>
      <c r="O224" s="151">
        <v>3</v>
      </c>
      <c r="P224" s="170">
        <v>5</v>
      </c>
      <c r="Q224" s="28" t="s">
        <v>112</v>
      </c>
      <c r="U224" s="27"/>
    </row>
    <row r="225" spans="1:21" ht="20.399999999999999" customHeight="1" thickBot="1" x14ac:dyDescent="0.4">
      <c r="A225" s="196" t="s">
        <v>175</v>
      </c>
      <c r="B225" s="197" t="s">
        <v>508</v>
      </c>
      <c r="C225" s="197" t="s">
        <v>350</v>
      </c>
      <c r="D225" s="197" t="s">
        <v>342</v>
      </c>
      <c r="E225" s="199">
        <v>2108</v>
      </c>
      <c r="F225" s="131" t="s">
        <v>19</v>
      </c>
      <c r="G225" s="202">
        <v>2014</v>
      </c>
      <c r="H225" s="268">
        <v>13.27</v>
      </c>
      <c r="I225" s="210">
        <v>176000</v>
      </c>
      <c r="J225" s="99">
        <v>7878</v>
      </c>
      <c r="K225" s="12">
        <f>I225/J225</f>
        <v>22.34069560802234</v>
      </c>
      <c r="L225" s="216">
        <v>41607</v>
      </c>
      <c r="M225" s="222">
        <v>9300000</v>
      </c>
      <c r="N225" s="36">
        <v>1848</v>
      </c>
      <c r="O225" s="151">
        <v>6</v>
      </c>
      <c r="P225" s="170">
        <v>8</v>
      </c>
      <c r="Q225" s="28" t="s">
        <v>124</v>
      </c>
      <c r="R225" s="224"/>
      <c r="U225" s="7"/>
    </row>
    <row r="226" spans="1:21" ht="20.399999999999999" customHeight="1" thickBot="1" x14ac:dyDescent="0.4">
      <c r="A226" s="180" t="s">
        <v>87</v>
      </c>
      <c r="B226" s="197" t="s">
        <v>420</v>
      </c>
      <c r="C226" s="197" t="s">
        <v>350</v>
      </c>
      <c r="D226" s="197" t="s">
        <v>342</v>
      </c>
      <c r="E226" s="199">
        <v>2108</v>
      </c>
      <c r="F226" s="131" t="s">
        <v>19</v>
      </c>
      <c r="G226" s="202">
        <v>2012</v>
      </c>
      <c r="H226" s="206">
        <v>26.52</v>
      </c>
      <c r="I226" s="273">
        <v>272800</v>
      </c>
      <c r="J226" s="101">
        <v>6570</v>
      </c>
      <c r="K226" s="12">
        <f>I226/J226</f>
        <v>41.522070015220699</v>
      </c>
      <c r="L226" s="217">
        <v>41000</v>
      </c>
      <c r="M226" s="223">
        <v>11000000</v>
      </c>
      <c r="N226" s="36">
        <v>1846</v>
      </c>
      <c r="O226" s="151">
        <v>5</v>
      </c>
      <c r="P226" s="170">
        <v>5.5</v>
      </c>
      <c r="Q226" s="28" t="s">
        <v>88</v>
      </c>
      <c r="U226" s="27"/>
    </row>
    <row r="227" spans="1:21" ht="20.399999999999999" customHeight="1" thickBot="1" x14ac:dyDescent="0.4">
      <c r="A227" s="196" t="s">
        <v>87</v>
      </c>
      <c r="B227" s="197" t="s">
        <v>420</v>
      </c>
      <c r="C227" s="197" t="s">
        <v>350</v>
      </c>
      <c r="D227" s="197" t="s">
        <v>342</v>
      </c>
      <c r="E227" s="199">
        <v>2108</v>
      </c>
      <c r="F227" s="131" t="s">
        <v>25</v>
      </c>
      <c r="G227" s="202">
        <v>2012</v>
      </c>
      <c r="H227" s="210">
        <v>1.35</v>
      </c>
      <c r="I227" s="208">
        <v>310000</v>
      </c>
      <c r="J227" s="210">
        <v>6570</v>
      </c>
      <c r="K227" s="12">
        <f>I227/J227</f>
        <v>47.184170471841703</v>
      </c>
      <c r="L227" s="216">
        <v>37653</v>
      </c>
      <c r="M227" s="222">
        <v>11000000</v>
      </c>
      <c r="N227" s="205">
        <v>1846</v>
      </c>
      <c r="O227" s="228">
        <v>5</v>
      </c>
      <c r="P227" s="231">
        <v>5.5</v>
      </c>
      <c r="Q227" s="28" t="s">
        <v>88</v>
      </c>
      <c r="R227" s="7"/>
      <c r="S227" s="7"/>
      <c r="T227" s="7"/>
      <c r="U227" s="27"/>
    </row>
    <row r="228" spans="1:21" ht="20.399999999999999" customHeight="1" thickBot="1" x14ac:dyDescent="0.4">
      <c r="A228" s="196" t="s">
        <v>87</v>
      </c>
      <c r="B228" s="197" t="s">
        <v>420</v>
      </c>
      <c r="C228" s="197" t="s">
        <v>350</v>
      </c>
      <c r="D228" s="197" t="s">
        <v>342</v>
      </c>
      <c r="E228" s="199">
        <v>2108</v>
      </c>
      <c r="F228" s="131" t="s">
        <v>25</v>
      </c>
      <c r="G228" s="202">
        <v>2015</v>
      </c>
      <c r="H228" s="208">
        <v>1.35</v>
      </c>
      <c r="I228" s="210">
        <v>65500</v>
      </c>
      <c r="J228" s="210">
        <v>6570</v>
      </c>
      <c r="K228" s="12">
        <f>I228/J228</f>
        <v>9.9695585996955867</v>
      </c>
      <c r="L228" s="216">
        <v>37653</v>
      </c>
      <c r="M228" s="222">
        <v>11000000</v>
      </c>
      <c r="N228" s="205">
        <v>1846</v>
      </c>
      <c r="O228" s="228">
        <v>5</v>
      </c>
      <c r="P228" s="231">
        <v>5.5</v>
      </c>
      <c r="Q228" s="28" t="s">
        <v>88</v>
      </c>
      <c r="R228" s="27"/>
      <c r="S228" s="7"/>
      <c r="T228" s="7"/>
      <c r="U228" s="7"/>
    </row>
    <row r="229" spans="1:21" ht="19.8" customHeight="1" thickBot="1" x14ac:dyDescent="0.4">
      <c r="A229" s="15" t="s">
        <v>223</v>
      </c>
      <c r="B229" s="185" t="s">
        <v>561</v>
      </c>
      <c r="C229" s="185" t="s">
        <v>562</v>
      </c>
      <c r="D229" s="197" t="s">
        <v>342</v>
      </c>
      <c r="E229" s="199">
        <v>2543</v>
      </c>
      <c r="F229" s="201" t="s">
        <v>12</v>
      </c>
      <c r="G229" s="18">
        <v>2013</v>
      </c>
      <c r="H229" s="19">
        <v>67.61</v>
      </c>
      <c r="I229" s="20">
        <v>356500</v>
      </c>
      <c r="J229" s="206">
        <v>15000</v>
      </c>
      <c r="K229" s="12">
        <f>I229/J229</f>
        <v>23.766666666666666</v>
      </c>
      <c r="L229" s="217">
        <v>41051</v>
      </c>
      <c r="M229" s="223">
        <v>11800000</v>
      </c>
      <c r="N229" s="205">
        <v>1918</v>
      </c>
      <c r="O229" s="228">
        <v>6</v>
      </c>
      <c r="P229" s="231">
        <v>6</v>
      </c>
      <c r="Q229" s="224"/>
      <c r="R229" s="14"/>
      <c r="U229" s="204"/>
    </row>
    <row r="230" spans="1:21" ht="20.399999999999999" customHeight="1" thickBot="1" x14ac:dyDescent="0.4">
      <c r="A230" s="180" t="s">
        <v>232</v>
      </c>
      <c r="B230" s="185" t="s">
        <v>571</v>
      </c>
      <c r="C230" s="185" t="s">
        <v>346</v>
      </c>
      <c r="D230" s="197" t="s">
        <v>342</v>
      </c>
      <c r="E230" s="199">
        <v>2482</v>
      </c>
      <c r="F230" s="201" t="s">
        <v>19</v>
      </c>
      <c r="G230" s="47">
        <v>2011</v>
      </c>
      <c r="H230" s="104">
        <v>3.34</v>
      </c>
      <c r="I230" s="20">
        <v>45000</v>
      </c>
      <c r="J230" s="214">
        <v>2757</v>
      </c>
      <c r="K230" s="12">
        <f>I230/J230</f>
        <v>16.32208922742111</v>
      </c>
      <c r="L230" s="217">
        <v>39223</v>
      </c>
      <c r="M230" s="223">
        <v>12417509</v>
      </c>
      <c r="N230" s="205">
        <v>1960</v>
      </c>
      <c r="O230" s="228">
        <v>5</v>
      </c>
      <c r="P230" s="231">
        <v>4</v>
      </c>
      <c r="Q230" s="224"/>
      <c r="R230" s="204"/>
      <c r="U230" s="14"/>
    </row>
    <row r="231" spans="1:21" ht="19.8" customHeight="1" thickBot="1" x14ac:dyDescent="0.4">
      <c r="A231" s="180" t="s">
        <v>190</v>
      </c>
      <c r="B231" s="197" t="s">
        <v>523</v>
      </c>
      <c r="C231" s="197" t="s">
        <v>355</v>
      </c>
      <c r="D231" s="197" t="s">
        <v>342</v>
      </c>
      <c r="E231" s="199">
        <v>2493</v>
      </c>
      <c r="F231" s="40" t="s">
        <v>17</v>
      </c>
      <c r="G231" s="18">
        <v>2011</v>
      </c>
      <c r="H231" s="70">
        <v>2.93</v>
      </c>
      <c r="I231" s="211">
        <v>69080</v>
      </c>
      <c r="J231" s="213">
        <v>15000</v>
      </c>
      <c r="K231" s="12">
        <f>I231/J231</f>
        <v>4.6053333333333333</v>
      </c>
      <c r="L231" s="217">
        <v>40633</v>
      </c>
      <c r="M231" s="223">
        <v>15600000</v>
      </c>
      <c r="N231" s="205">
        <v>1998</v>
      </c>
      <c r="O231" s="228">
        <v>6</v>
      </c>
      <c r="P231" s="231">
        <v>1.5</v>
      </c>
      <c r="Q231" s="224"/>
      <c r="R231" s="204"/>
      <c r="U231" s="224"/>
    </row>
    <row r="232" spans="1:21" ht="20.399999999999999" customHeight="1" thickBot="1" x14ac:dyDescent="0.4">
      <c r="A232" s="180" t="s">
        <v>59</v>
      </c>
      <c r="B232" s="197" t="s">
        <v>386</v>
      </c>
      <c r="C232" s="197" t="s">
        <v>387</v>
      </c>
      <c r="D232" s="197" t="s">
        <v>388</v>
      </c>
      <c r="E232" s="199">
        <v>4005</v>
      </c>
      <c r="F232" s="201" t="s">
        <v>12</v>
      </c>
      <c r="G232" s="18">
        <v>2014</v>
      </c>
      <c r="H232" s="207">
        <v>14</v>
      </c>
      <c r="I232" s="207">
        <v>56500</v>
      </c>
      <c r="J232" s="210">
        <v>1225</v>
      </c>
      <c r="K232" s="12">
        <f>I232/J232</f>
        <v>46.122448979591837</v>
      </c>
      <c r="L232" s="282" t="s">
        <v>60</v>
      </c>
      <c r="M232" s="290" t="s">
        <v>61</v>
      </c>
      <c r="N232" s="224">
        <v>1940</v>
      </c>
      <c r="O232" s="229">
        <v>3</v>
      </c>
      <c r="P232" s="234">
        <v>2</v>
      </c>
      <c r="Q232" s="235" t="s">
        <v>22</v>
      </c>
      <c r="R232" s="14"/>
      <c r="U232" s="204"/>
    </row>
    <row r="233" spans="1:21" ht="20.399999999999999" customHeight="1" x14ac:dyDescent="0.35">
      <c r="A233" s="196" t="s">
        <v>82</v>
      </c>
      <c r="B233" s="197" t="s">
        <v>415</v>
      </c>
      <c r="C233" s="197" t="s">
        <v>416</v>
      </c>
      <c r="D233" s="197" t="s">
        <v>342</v>
      </c>
      <c r="E233" s="199">
        <v>2030</v>
      </c>
      <c r="F233" s="201" t="s">
        <v>12</v>
      </c>
      <c r="G233" s="143">
        <v>2015</v>
      </c>
      <c r="H233" s="210">
        <v>10.1</v>
      </c>
      <c r="I233" s="210">
        <v>73500</v>
      </c>
      <c r="J233" s="210">
        <v>3663</v>
      </c>
      <c r="K233" s="12">
        <f>I233/J233</f>
        <v>20.065520065520065</v>
      </c>
      <c r="L233" s="218"/>
      <c r="M233" s="290" t="s">
        <v>83</v>
      </c>
      <c r="N233" s="236" t="s">
        <v>13</v>
      </c>
      <c r="O233" s="228">
        <v>4</v>
      </c>
      <c r="P233" s="231">
        <v>4</v>
      </c>
      <c r="Q233" s="224"/>
      <c r="R233" s="14"/>
      <c r="U233" s="204"/>
    </row>
    <row r="234" spans="1:21" ht="20.399999999999999" customHeight="1" x14ac:dyDescent="0.35">
      <c r="A234" s="180" t="s">
        <v>47</v>
      </c>
      <c r="B234" s="197" t="s">
        <v>375</v>
      </c>
      <c r="C234" s="197" t="s">
        <v>355</v>
      </c>
      <c r="D234" s="197" t="s">
        <v>342</v>
      </c>
      <c r="E234" s="199"/>
      <c r="F234" s="201" t="s">
        <v>25</v>
      </c>
      <c r="G234" s="143">
        <v>2012</v>
      </c>
      <c r="H234" s="206">
        <v>0.38</v>
      </c>
      <c r="I234" s="211">
        <v>0</v>
      </c>
      <c r="J234" s="213">
        <v>8910</v>
      </c>
      <c r="K234" s="12">
        <f>I234/J234</f>
        <v>0</v>
      </c>
      <c r="L234" s="218"/>
      <c r="M234" s="226" t="s">
        <v>48</v>
      </c>
      <c r="N234" s="227"/>
      <c r="O234" s="230"/>
      <c r="P234" s="232"/>
      <c r="Q234" s="236" t="s">
        <v>49</v>
      </c>
      <c r="U234" s="224"/>
    </row>
    <row r="235" spans="1:21" ht="19.8" customHeight="1" x14ac:dyDescent="0.35">
      <c r="A235" s="180" t="s">
        <v>43</v>
      </c>
      <c r="B235" s="197" t="s">
        <v>371</v>
      </c>
      <c r="C235" s="197" t="s">
        <v>372</v>
      </c>
      <c r="D235" s="197" t="s">
        <v>342</v>
      </c>
      <c r="E235" s="199">
        <v>2536</v>
      </c>
      <c r="F235" s="201" t="s">
        <v>12</v>
      </c>
      <c r="G235" s="143">
        <v>2013</v>
      </c>
      <c r="H235" s="206">
        <v>10.95</v>
      </c>
      <c r="I235" s="211">
        <v>100000</v>
      </c>
      <c r="J235" s="213">
        <v>1944</v>
      </c>
      <c r="K235" s="12">
        <f>I235/J235</f>
        <v>51.440329218106996</v>
      </c>
      <c r="L235" s="218"/>
      <c r="M235" s="226" t="s">
        <v>13</v>
      </c>
      <c r="N235" s="205">
        <v>2013</v>
      </c>
      <c r="O235" s="228">
        <v>4</v>
      </c>
      <c r="P235" s="231">
        <v>5</v>
      </c>
      <c r="Q235" s="224"/>
      <c r="U235" s="224"/>
    </row>
    <row r="236" spans="1:21" ht="21" customHeight="1" x14ac:dyDescent="0.35">
      <c r="A236" s="180" t="s">
        <v>198</v>
      </c>
      <c r="B236" s="197" t="s">
        <v>531</v>
      </c>
      <c r="C236" s="197" t="s">
        <v>360</v>
      </c>
      <c r="D236" s="197" t="s">
        <v>342</v>
      </c>
      <c r="E236" s="199">
        <v>2138</v>
      </c>
      <c r="F236" s="201" t="s">
        <v>12</v>
      </c>
      <c r="G236" s="143">
        <v>2009</v>
      </c>
      <c r="H236" s="206">
        <v>6.7</v>
      </c>
      <c r="I236" s="211">
        <v>28800</v>
      </c>
      <c r="J236" s="211">
        <v>3102</v>
      </c>
      <c r="K236" s="12">
        <f>I236/J236</f>
        <v>9.2843326885880071</v>
      </c>
      <c r="L236" s="218"/>
      <c r="M236" s="226" t="s">
        <v>13</v>
      </c>
      <c r="N236" s="224"/>
      <c r="O236" s="229"/>
      <c r="P236" s="234"/>
      <c r="Q236" s="224"/>
      <c r="U236" s="224"/>
    </row>
    <row r="237" spans="1:21" ht="20.399999999999999" customHeight="1" x14ac:dyDescent="0.35">
      <c r="A237" s="95" t="s">
        <v>300</v>
      </c>
      <c r="B237" s="195" t="s">
        <v>644</v>
      </c>
      <c r="C237" s="195" t="s">
        <v>522</v>
      </c>
      <c r="D237" s="195" t="s">
        <v>342</v>
      </c>
      <c r="E237" s="140">
        <v>1773</v>
      </c>
      <c r="F237" s="133" t="s">
        <v>25</v>
      </c>
      <c r="G237" s="143">
        <v>2014</v>
      </c>
      <c r="H237" s="136">
        <v>19.88</v>
      </c>
      <c r="I237" s="136">
        <v>9000</v>
      </c>
      <c r="J237" s="142">
        <v>5200</v>
      </c>
      <c r="K237" s="12">
        <f>I237/J237</f>
        <v>1.7307692307692308</v>
      </c>
      <c r="L237" s="145" t="s">
        <v>301</v>
      </c>
      <c r="M237" s="146" t="s">
        <v>301</v>
      </c>
      <c r="N237" s="66">
        <v>1975</v>
      </c>
      <c r="O237" s="166">
        <v>5</v>
      </c>
      <c r="P237" s="176">
        <v>3</v>
      </c>
      <c r="Q237" s="122" t="s">
        <v>302</v>
      </c>
      <c r="U237" s="14"/>
    </row>
    <row r="238" spans="1:21" ht="19.8" x14ac:dyDescent="0.35">
      <c r="A238" s="181" t="s">
        <v>33</v>
      </c>
      <c r="B238" s="198" t="s">
        <v>362</v>
      </c>
      <c r="C238" s="198" t="s">
        <v>346</v>
      </c>
      <c r="D238" s="198" t="s">
        <v>342</v>
      </c>
      <c r="E238" s="200">
        <v>2482</v>
      </c>
      <c r="F238" s="201" t="s">
        <v>17</v>
      </c>
      <c r="G238" s="205">
        <v>2018</v>
      </c>
      <c r="H238" s="204"/>
      <c r="I238" s="204">
        <v>26000</v>
      </c>
      <c r="J238" s="204">
        <v>5454</v>
      </c>
      <c r="K238" s="12">
        <f>I238/J238</f>
        <v>4.7671433810047672</v>
      </c>
      <c r="L238" s="204"/>
      <c r="M238" s="204"/>
      <c r="N238" s="204">
        <v>1932</v>
      </c>
      <c r="O238" s="299">
        <v>6</v>
      </c>
      <c r="P238" s="233">
        <v>4.5</v>
      </c>
      <c r="Q238" s="204"/>
      <c r="R238" s="204"/>
      <c r="U238" s="204"/>
    </row>
    <row r="239" spans="1:21" ht="20.399999999999999" customHeight="1" x14ac:dyDescent="0.35">
      <c r="A239" s="181" t="s">
        <v>37</v>
      </c>
      <c r="B239" s="197" t="s">
        <v>366</v>
      </c>
      <c r="C239" s="197" t="s">
        <v>355</v>
      </c>
      <c r="D239" s="197" t="s">
        <v>342</v>
      </c>
      <c r="E239" s="199">
        <v>2493</v>
      </c>
      <c r="F239" s="201" t="s">
        <v>25</v>
      </c>
      <c r="G239" s="202">
        <v>2017</v>
      </c>
      <c r="H239" s="204" t="s">
        <v>38</v>
      </c>
      <c r="I239" s="212">
        <v>6378</v>
      </c>
      <c r="J239" s="215">
        <v>9027</v>
      </c>
      <c r="K239" s="12">
        <f>I239/J239</f>
        <v>0.70654702558989702</v>
      </c>
      <c r="L239" s="220"/>
      <c r="M239" s="204"/>
      <c r="N239" s="205">
        <v>2016</v>
      </c>
      <c r="O239" s="228">
        <v>5</v>
      </c>
      <c r="P239" s="231">
        <v>8</v>
      </c>
      <c r="Q239" s="224"/>
      <c r="R239" s="14"/>
      <c r="U239" s="204"/>
    </row>
    <row r="240" spans="1:21" ht="20.399999999999999" customHeight="1" x14ac:dyDescent="0.35">
      <c r="A240" s="181" t="s">
        <v>41</v>
      </c>
      <c r="B240" s="197" t="s">
        <v>369</v>
      </c>
      <c r="C240" s="197" t="s">
        <v>370</v>
      </c>
      <c r="D240" s="197" t="s">
        <v>342</v>
      </c>
      <c r="E240" s="199">
        <v>2143</v>
      </c>
      <c r="F240" s="201" t="s">
        <v>25</v>
      </c>
      <c r="G240" s="202">
        <v>2017</v>
      </c>
      <c r="H240" s="209" t="s">
        <v>42</v>
      </c>
      <c r="I240" s="212">
        <v>13000</v>
      </c>
      <c r="J240" s="215">
        <v>2500</v>
      </c>
      <c r="K240" s="12">
        <f>I240/J240</f>
        <v>5.2</v>
      </c>
      <c r="L240" s="220"/>
      <c r="M240" s="204"/>
      <c r="N240" s="205">
        <v>1900</v>
      </c>
      <c r="O240" s="228">
        <v>4</v>
      </c>
      <c r="P240" s="231">
        <v>3.5</v>
      </c>
      <c r="Q240" s="224"/>
      <c r="R240" s="14"/>
      <c r="U240" s="204"/>
    </row>
    <row r="241" spans="1:21" ht="20.399999999999999" customHeight="1" x14ac:dyDescent="0.35">
      <c r="A241" s="181" t="s">
        <v>62</v>
      </c>
      <c r="B241" s="198" t="s">
        <v>389</v>
      </c>
      <c r="C241" s="198" t="s">
        <v>350</v>
      </c>
      <c r="D241" s="198" t="s">
        <v>342</v>
      </c>
      <c r="E241" s="200">
        <v>2118</v>
      </c>
      <c r="F241" s="201" t="s">
        <v>25</v>
      </c>
      <c r="G241" s="204">
        <v>2018</v>
      </c>
      <c r="H241" s="204"/>
      <c r="I241" s="204">
        <v>10000</v>
      </c>
      <c r="J241" s="204">
        <v>2678</v>
      </c>
      <c r="K241" s="12">
        <f>I241/J241</f>
        <v>3.7341299477221805</v>
      </c>
      <c r="L241" s="285"/>
      <c r="M241" s="293"/>
      <c r="N241" s="205"/>
      <c r="O241" s="228"/>
      <c r="P241" s="231"/>
      <c r="Q241" s="224"/>
      <c r="R241" s="14"/>
      <c r="S241" s="14"/>
      <c r="T241" s="14"/>
      <c r="U241" s="224"/>
    </row>
    <row r="242" spans="1:21" ht="20.399999999999999" customHeight="1" x14ac:dyDescent="0.35">
      <c r="A242" s="180" t="s">
        <v>78</v>
      </c>
      <c r="B242" s="197" t="s">
        <v>410</v>
      </c>
      <c r="C242" s="197" t="s">
        <v>391</v>
      </c>
      <c r="D242" s="197" t="s">
        <v>342</v>
      </c>
      <c r="E242" s="199">
        <v>2492</v>
      </c>
      <c r="F242" s="201" t="s">
        <v>25</v>
      </c>
      <c r="G242" s="202">
        <v>2014</v>
      </c>
      <c r="H242" s="210">
        <v>1.93</v>
      </c>
      <c r="I242" s="210">
        <v>39400</v>
      </c>
      <c r="J242" s="210">
        <v>1650</v>
      </c>
      <c r="K242" s="12">
        <f>I242/J242</f>
        <v>23.878787878787879</v>
      </c>
      <c r="L242" s="218"/>
      <c r="M242" s="224"/>
      <c r="N242" s="205">
        <v>1925</v>
      </c>
      <c r="O242" s="228">
        <v>5</v>
      </c>
      <c r="P242" s="231">
        <v>4</v>
      </c>
      <c r="Q242" s="224"/>
      <c r="R242" s="224"/>
      <c r="S242" s="204"/>
      <c r="T242" s="204"/>
      <c r="U242" s="204"/>
    </row>
    <row r="243" spans="1:21" ht="20.399999999999999" customHeight="1" x14ac:dyDescent="0.35">
      <c r="A243" s="196" t="s">
        <v>91</v>
      </c>
      <c r="B243" s="197" t="s">
        <v>423</v>
      </c>
      <c r="C243" s="197" t="s">
        <v>422</v>
      </c>
      <c r="D243" s="197" t="s">
        <v>342</v>
      </c>
      <c r="E243" s="199">
        <v>2186</v>
      </c>
      <c r="F243" s="201" t="s">
        <v>25</v>
      </c>
      <c r="G243" s="202">
        <v>2016</v>
      </c>
      <c r="H243" s="210">
        <v>0.5</v>
      </c>
      <c r="I243" s="210">
        <v>2300</v>
      </c>
      <c r="J243" s="210">
        <v>3243</v>
      </c>
      <c r="K243" s="12">
        <f>I243/J243</f>
        <v>0.70921985815602839</v>
      </c>
      <c r="L243" s="218"/>
      <c r="M243" s="224"/>
      <c r="N243" s="205">
        <v>1939</v>
      </c>
      <c r="O243" s="228">
        <v>5</v>
      </c>
      <c r="P243" s="231">
        <v>3.5</v>
      </c>
      <c r="Q243" s="224"/>
      <c r="R243" s="14"/>
      <c r="U243" s="204"/>
    </row>
    <row r="244" spans="1:21" ht="20.399999999999999" customHeight="1" x14ac:dyDescent="0.35">
      <c r="A244" s="181" t="s">
        <v>93</v>
      </c>
      <c r="B244" s="197" t="s">
        <v>425</v>
      </c>
      <c r="C244" s="197" t="s">
        <v>426</v>
      </c>
      <c r="D244" s="197" t="s">
        <v>342</v>
      </c>
      <c r="E244" s="199">
        <v>2050</v>
      </c>
      <c r="F244" s="201" t="s">
        <v>17</v>
      </c>
      <c r="G244" s="204">
        <v>2018</v>
      </c>
      <c r="H244" s="204"/>
      <c r="I244" s="204">
        <v>80000</v>
      </c>
      <c r="J244" s="215">
        <v>6232</v>
      </c>
      <c r="K244" s="12">
        <f>I244/J244</f>
        <v>12.836970474967908</v>
      </c>
      <c r="L244" s="221">
        <v>40452</v>
      </c>
      <c r="M244" s="204"/>
      <c r="N244" s="205">
        <v>2000</v>
      </c>
      <c r="O244" s="228">
        <v>5</v>
      </c>
      <c r="P244" s="231">
        <v>5</v>
      </c>
      <c r="Q244" s="224"/>
      <c r="R244" s="224"/>
      <c r="S244" s="204"/>
      <c r="T244" s="204"/>
      <c r="U244" s="204"/>
    </row>
    <row r="245" spans="1:21" ht="20.399999999999999" thickBot="1" x14ac:dyDescent="0.4">
      <c r="A245" s="180" t="s">
        <v>107</v>
      </c>
      <c r="B245" s="197" t="s">
        <v>440</v>
      </c>
      <c r="C245" s="197" t="s">
        <v>350</v>
      </c>
      <c r="D245" s="197" t="s">
        <v>342</v>
      </c>
      <c r="E245" s="199">
        <v>2116</v>
      </c>
      <c r="F245" s="201" t="s">
        <v>19</v>
      </c>
      <c r="G245" s="203">
        <v>2006</v>
      </c>
      <c r="H245" s="207">
        <v>3.12</v>
      </c>
      <c r="I245" s="211">
        <v>24000</v>
      </c>
      <c r="J245" s="213">
        <v>8733</v>
      </c>
      <c r="K245" s="12">
        <f>I245/J245</f>
        <v>2.7481964960494674</v>
      </c>
      <c r="L245" s="218"/>
      <c r="M245" s="224"/>
      <c r="N245" s="205">
        <v>1938</v>
      </c>
      <c r="O245" s="228">
        <v>17</v>
      </c>
      <c r="P245" s="231">
        <v>17</v>
      </c>
      <c r="Q245" s="236" t="s">
        <v>32</v>
      </c>
      <c r="U245" s="224"/>
    </row>
    <row r="246" spans="1:21" ht="19.8" customHeight="1" thickBot="1" x14ac:dyDescent="0.4">
      <c r="A246" s="196" t="s">
        <v>114</v>
      </c>
      <c r="B246" s="197" t="s">
        <v>449</v>
      </c>
      <c r="C246" s="197" t="s">
        <v>350</v>
      </c>
      <c r="D246" s="197" t="s">
        <v>342</v>
      </c>
      <c r="E246" s="199">
        <v>2215</v>
      </c>
      <c r="F246" s="40" t="s">
        <v>19</v>
      </c>
      <c r="G246" s="49">
        <v>2016</v>
      </c>
      <c r="H246" s="210">
        <v>5</v>
      </c>
      <c r="I246" s="210">
        <f>59000+4500</f>
        <v>63500</v>
      </c>
      <c r="J246" s="212">
        <v>3000</v>
      </c>
      <c r="K246" s="12">
        <f>I246/J246</f>
        <v>21.166666666666668</v>
      </c>
      <c r="L246" s="218"/>
      <c r="M246" s="224"/>
      <c r="N246" s="236" t="s">
        <v>13</v>
      </c>
      <c r="O246" s="228">
        <v>2</v>
      </c>
      <c r="P246" s="231">
        <v>1.5</v>
      </c>
      <c r="Q246" s="224"/>
      <c r="R246" s="14"/>
      <c r="U246" s="204"/>
    </row>
    <row r="247" spans="1:21" ht="16.8" customHeight="1" thickBot="1" x14ac:dyDescent="0.4">
      <c r="A247" s="180" t="s">
        <v>122</v>
      </c>
      <c r="B247" s="197" t="s">
        <v>454</v>
      </c>
      <c r="C247" s="197" t="s">
        <v>350</v>
      </c>
      <c r="D247" s="197" t="s">
        <v>342</v>
      </c>
      <c r="E247" s="199">
        <v>2115</v>
      </c>
      <c r="F247" s="201" t="s">
        <v>17</v>
      </c>
      <c r="G247" s="49">
        <v>2013</v>
      </c>
      <c r="H247" s="206">
        <v>1.8</v>
      </c>
      <c r="I247" s="211">
        <v>22000</v>
      </c>
      <c r="J247" s="213">
        <v>1500</v>
      </c>
      <c r="K247" s="12">
        <f>I247/J247</f>
        <v>14.666666666666666</v>
      </c>
      <c r="L247" s="218"/>
      <c r="M247" s="224"/>
      <c r="N247" s="205">
        <v>1890</v>
      </c>
      <c r="O247" s="228">
        <v>3</v>
      </c>
      <c r="P247" s="231">
        <v>2.5</v>
      </c>
      <c r="Q247" s="224"/>
      <c r="T247" s="204"/>
      <c r="U247" s="224"/>
    </row>
    <row r="248" spans="1:21" ht="20.399999999999999" customHeight="1" thickBot="1" x14ac:dyDescent="0.4">
      <c r="A248" s="180" t="s">
        <v>142</v>
      </c>
      <c r="B248" s="197" t="s">
        <v>473</v>
      </c>
      <c r="C248" s="197" t="s">
        <v>344</v>
      </c>
      <c r="D248" s="197" t="s">
        <v>342</v>
      </c>
      <c r="E248" s="199">
        <v>1742</v>
      </c>
      <c r="F248" s="201" t="s">
        <v>25</v>
      </c>
      <c r="G248" s="49">
        <v>2012</v>
      </c>
      <c r="H248" s="206">
        <v>0.47</v>
      </c>
      <c r="I248" s="211">
        <v>1200</v>
      </c>
      <c r="J248" s="213">
        <v>3869</v>
      </c>
      <c r="K248" s="12">
        <f>I248/J248</f>
        <v>0.31015766347893514</v>
      </c>
      <c r="L248" s="218"/>
      <c r="M248" s="224"/>
      <c r="N248" s="205">
        <v>1980</v>
      </c>
      <c r="O248" s="228">
        <v>3</v>
      </c>
      <c r="P248" s="231">
        <v>3.5</v>
      </c>
      <c r="Q248" s="224"/>
      <c r="U248" s="224"/>
    </row>
    <row r="249" spans="1:21" ht="21" customHeight="1" thickBot="1" x14ac:dyDescent="0.4">
      <c r="A249" s="55" t="s">
        <v>146</v>
      </c>
      <c r="B249" s="187" t="s">
        <v>476</v>
      </c>
      <c r="C249" s="187" t="s">
        <v>360</v>
      </c>
      <c r="D249" s="187" t="s">
        <v>342</v>
      </c>
      <c r="E249" s="46">
        <v>2138</v>
      </c>
      <c r="F249" s="40" t="s">
        <v>25</v>
      </c>
      <c r="G249" s="42">
        <v>2018</v>
      </c>
      <c r="H249" s="42"/>
      <c r="I249" s="42">
        <v>10500</v>
      </c>
      <c r="J249" s="42">
        <v>3681</v>
      </c>
      <c r="K249" s="12">
        <f>I249/J249</f>
        <v>2.8524857375713122</v>
      </c>
      <c r="L249" s="75"/>
      <c r="M249" s="42"/>
      <c r="N249" s="45">
        <v>1870</v>
      </c>
      <c r="O249" s="151">
        <v>6</v>
      </c>
      <c r="P249" s="170">
        <v>4.5</v>
      </c>
      <c r="Q249" s="27"/>
      <c r="U249" s="27"/>
    </row>
    <row r="250" spans="1:21" ht="20.399999999999999" thickBot="1" x14ac:dyDescent="0.4">
      <c r="A250" s="55" t="s">
        <v>147</v>
      </c>
      <c r="B250" s="198" t="s">
        <v>477</v>
      </c>
      <c r="C250" s="198" t="s">
        <v>478</v>
      </c>
      <c r="D250" s="198" t="s">
        <v>342</v>
      </c>
      <c r="E250" s="200">
        <v>2356</v>
      </c>
      <c r="F250" s="201" t="s">
        <v>25</v>
      </c>
      <c r="G250" s="42">
        <v>2019</v>
      </c>
      <c r="H250" s="204"/>
      <c r="I250" s="204">
        <v>600</v>
      </c>
      <c r="J250" s="204">
        <v>4557</v>
      </c>
      <c r="K250" s="12">
        <f>I250/J250</f>
        <v>0.1316655694535879</v>
      </c>
      <c r="L250" s="220"/>
      <c r="M250" s="204"/>
      <c r="N250" s="204">
        <v>1989</v>
      </c>
      <c r="O250" s="299">
        <v>3</v>
      </c>
      <c r="P250" s="233">
        <v>4.5</v>
      </c>
      <c r="Q250" s="204"/>
      <c r="U250" s="204"/>
    </row>
    <row r="251" spans="1:21" ht="19.8" x14ac:dyDescent="0.35">
      <c r="A251" s="240" t="s">
        <v>177</v>
      </c>
      <c r="B251" s="197" t="s">
        <v>510</v>
      </c>
      <c r="C251" s="197" t="s">
        <v>346</v>
      </c>
      <c r="D251" s="197" t="s">
        <v>342</v>
      </c>
      <c r="E251" s="199">
        <v>2482</v>
      </c>
      <c r="F251" s="259" t="s">
        <v>17</v>
      </c>
      <c r="G251" s="143">
        <v>2006</v>
      </c>
      <c r="H251" s="206">
        <v>2.5099999999999998</v>
      </c>
      <c r="I251" s="211">
        <v>19960</v>
      </c>
      <c r="J251" s="213">
        <v>3283</v>
      </c>
      <c r="K251" s="12">
        <f>I251/J251</f>
        <v>6.0798050563508985</v>
      </c>
      <c r="L251" s="218"/>
      <c r="M251" s="224"/>
      <c r="N251" s="205">
        <v>1972</v>
      </c>
      <c r="O251" s="228">
        <v>5</v>
      </c>
      <c r="P251" s="231">
        <v>4</v>
      </c>
      <c r="Q251" s="224"/>
      <c r="R251" s="204"/>
      <c r="T251" s="204"/>
      <c r="U251" s="224"/>
    </row>
    <row r="252" spans="1:21" ht="21" customHeight="1" x14ac:dyDescent="0.35">
      <c r="A252" s="180" t="s">
        <v>180</v>
      </c>
      <c r="B252" s="197" t="s">
        <v>512</v>
      </c>
      <c r="C252" s="197" t="s">
        <v>350</v>
      </c>
      <c r="D252" s="197" t="s">
        <v>342</v>
      </c>
      <c r="E252" s="199">
        <v>1226</v>
      </c>
      <c r="F252" s="259" t="s">
        <v>25</v>
      </c>
      <c r="G252" s="143">
        <v>2012</v>
      </c>
      <c r="H252" s="206">
        <v>8.58</v>
      </c>
      <c r="I252" s="211">
        <v>12000</v>
      </c>
      <c r="J252" s="212"/>
      <c r="K252" s="12" t="e">
        <f>I252/J252</f>
        <v>#DIV/0!</v>
      </c>
      <c r="L252" s="218"/>
      <c r="M252" s="291"/>
      <c r="N252" s="224">
        <v>1870</v>
      </c>
      <c r="O252" s="229"/>
      <c r="P252" s="232"/>
      <c r="Q252" s="236" t="s">
        <v>49</v>
      </c>
      <c r="R252" s="204"/>
      <c r="U252" s="14"/>
    </row>
    <row r="253" spans="1:21" ht="19.8" x14ac:dyDescent="0.35">
      <c r="A253" s="180" t="s">
        <v>202</v>
      </c>
      <c r="B253" s="197" t="s">
        <v>536</v>
      </c>
      <c r="C253" s="197" t="s">
        <v>537</v>
      </c>
      <c r="D253" s="197" t="s">
        <v>342</v>
      </c>
      <c r="E253" s="199">
        <v>2652</v>
      </c>
      <c r="F253" s="148" t="s">
        <v>12</v>
      </c>
      <c r="G253" s="143">
        <v>2010</v>
      </c>
      <c r="H253" s="206">
        <v>12.32</v>
      </c>
      <c r="I253" s="211">
        <v>34400</v>
      </c>
      <c r="J253" s="213">
        <v>3500</v>
      </c>
      <c r="K253" s="12">
        <f>I253/J253</f>
        <v>9.8285714285714292</v>
      </c>
      <c r="L253" s="218"/>
      <c r="M253" s="224"/>
      <c r="N253" s="224">
        <v>1980</v>
      </c>
      <c r="O253" s="229">
        <v>3</v>
      </c>
      <c r="P253" s="234">
        <v>3</v>
      </c>
      <c r="Q253" s="236" t="s">
        <v>49</v>
      </c>
      <c r="R253" s="204"/>
      <c r="S253" s="204"/>
      <c r="T253" s="204"/>
      <c r="U253" s="224"/>
    </row>
    <row r="254" spans="1:21" ht="20.399999999999999" customHeight="1" x14ac:dyDescent="0.35">
      <c r="A254" s="196" t="s">
        <v>205</v>
      </c>
      <c r="B254" s="197" t="s">
        <v>541</v>
      </c>
      <c r="C254" s="197" t="s">
        <v>466</v>
      </c>
      <c r="D254" s="197" t="s">
        <v>342</v>
      </c>
      <c r="E254" s="199">
        <v>2494</v>
      </c>
      <c r="F254" s="201" t="s">
        <v>12</v>
      </c>
      <c r="G254" s="202">
        <v>2016</v>
      </c>
      <c r="H254" s="203"/>
      <c r="I254" s="210">
        <v>54000</v>
      </c>
      <c r="J254" s="212">
        <v>1500</v>
      </c>
      <c r="K254" s="12">
        <f>I254/J254</f>
        <v>36</v>
      </c>
      <c r="L254" s="218"/>
      <c r="M254" s="224"/>
      <c r="N254" s="224">
        <v>1958</v>
      </c>
      <c r="O254" s="229">
        <v>3</v>
      </c>
      <c r="P254" s="234">
        <v>2.5</v>
      </c>
      <c r="Q254" s="235" t="s">
        <v>206</v>
      </c>
      <c r="R254" s="224"/>
      <c r="U254" s="204"/>
    </row>
    <row r="255" spans="1:21" ht="19.8" x14ac:dyDescent="0.35">
      <c r="A255" s="180" t="s">
        <v>208</v>
      </c>
      <c r="B255" s="197" t="s">
        <v>543</v>
      </c>
      <c r="C255" s="197" t="s">
        <v>346</v>
      </c>
      <c r="D255" s="197" t="s">
        <v>342</v>
      </c>
      <c r="E255" s="199">
        <v>2481</v>
      </c>
      <c r="F255" s="201" t="s">
        <v>19</v>
      </c>
      <c r="G255" s="202">
        <v>2011</v>
      </c>
      <c r="H255" s="206">
        <v>16.850000000000001</v>
      </c>
      <c r="I255" s="211">
        <v>158000</v>
      </c>
      <c r="J255" s="213">
        <v>8876</v>
      </c>
      <c r="K255" s="12">
        <f>I255/J255</f>
        <v>17.800811176205499</v>
      </c>
      <c r="L255" s="218"/>
      <c r="M255" s="224"/>
      <c r="N255" s="205">
        <v>1984</v>
      </c>
      <c r="O255" s="228">
        <v>5</v>
      </c>
      <c r="P255" s="231">
        <v>6</v>
      </c>
      <c r="Q255" s="224"/>
      <c r="R255" s="204"/>
      <c r="U255" s="224"/>
    </row>
    <row r="256" spans="1:21" ht="20.399999999999999" customHeight="1" x14ac:dyDescent="0.35">
      <c r="A256" s="181" t="s">
        <v>215</v>
      </c>
      <c r="B256" s="198" t="s">
        <v>553</v>
      </c>
      <c r="C256" s="198" t="s">
        <v>350</v>
      </c>
      <c r="D256" s="198" t="s">
        <v>342</v>
      </c>
      <c r="E256" s="200">
        <v>2118</v>
      </c>
      <c r="F256" s="201" t="s">
        <v>17</v>
      </c>
      <c r="G256" s="204">
        <v>2019</v>
      </c>
      <c r="H256" s="204"/>
      <c r="I256" s="204">
        <v>17000</v>
      </c>
      <c r="J256" s="204"/>
      <c r="K256" s="12" t="e">
        <f>I256/J256</f>
        <v>#DIV/0!</v>
      </c>
      <c r="L256" s="220"/>
      <c r="M256" s="225"/>
      <c r="N256" s="204"/>
      <c r="O256" s="299"/>
      <c r="P256" s="237"/>
      <c r="Q256" s="204"/>
      <c r="T256" s="204"/>
      <c r="U256" s="204"/>
    </row>
    <row r="257" spans="1:21" ht="19.8" x14ac:dyDescent="0.35">
      <c r="A257" s="181" t="s">
        <v>225</v>
      </c>
      <c r="B257" s="198" t="s">
        <v>565</v>
      </c>
      <c r="C257" s="198" t="s">
        <v>350</v>
      </c>
      <c r="D257" s="198" t="s">
        <v>342</v>
      </c>
      <c r="E257" s="200">
        <v>2108</v>
      </c>
      <c r="F257" s="201" t="s">
        <v>19</v>
      </c>
      <c r="G257" s="204">
        <v>2018</v>
      </c>
      <c r="H257" s="204"/>
      <c r="I257" s="204">
        <v>155000</v>
      </c>
      <c r="J257" s="215">
        <v>5703</v>
      </c>
      <c r="K257" s="12">
        <f>I257/J257</f>
        <v>27.178677888830439</v>
      </c>
      <c r="L257" s="220"/>
      <c r="M257" s="204"/>
      <c r="N257" s="205">
        <v>1852</v>
      </c>
      <c r="O257" s="228">
        <v>4</v>
      </c>
      <c r="P257" s="231">
        <v>6</v>
      </c>
      <c r="Q257" s="14"/>
      <c r="R257" s="204"/>
      <c r="T257" s="204"/>
      <c r="U257" s="224"/>
    </row>
    <row r="258" spans="1:21" ht="20.399999999999999" customHeight="1" x14ac:dyDescent="0.35">
      <c r="A258" s="196" t="s">
        <v>228</v>
      </c>
      <c r="B258" s="197" t="s">
        <v>568</v>
      </c>
      <c r="C258" s="197" t="s">
        <v>346</v>
      </c>
      <c r="D258" s="197" t="s">
        <v>342</v>
      </c>
      <c r="E258" s="199">
        <v>2481</v>
      </c>
      <c r="F258" s="201" t="s">
        <v>12</v>
      </c>
      <c r="G258" s="202">
        <v>2016</v>
      </c>
      <c r="H258" s="212"/>
      <c r="I258" s="210">
        <v>94000</v>
      </c>
      <c r="J258" s="212">
        <v>3120</v>
      </c>
      <c r="K258" s="12">
        <f>I258/J258</f>
        <v>30.128205128205128</v>
      </c>
      <c r="L258" s="218"/>
      <c r="M258" s="224"/>
      <c r="N258" s="205">
        <v>1952</v>
      </c>
      <c r="O258" s="228">
        <v>5</v>
      </c>
      <c r="P258" s="231">
        <v>4</v>
      </c>
      <c r="Q258" s="224"/>
      <c r="R258" s="14"/>
      <c r="T258" s="204"/>
      <c r="U258" s="204"/>
    </row>
    <row r="259" spans="1:21" ht="20.399999999999999" customHeight="1" x14ac:dyDescent="0.35">
      <c r="A259" s="196" t="s">
        <v>229</v>
      </c>
      <c r="B259" s="197" t="s">
        <v>569</v>
      </c>
      <c r="C259" s="197" t="s">
        <v>346</v>
      </c>
      <c r="D259" s="197" t="s">
        <v>342</v>
      </c>
      <c r="E259" s="199">
        <v>2481</v>
      </c>
      <c r="F259" s="201" t="s">
        <v>12</v>
      </c>
      <c r="G259" s="202">
        <v>2016</v>
      </c>
      <c r="H259" s="212"/>
      <c r="I259" s="210">
        <v>122000</v>
      </c>
      <c r="J259" s="212">
        <v>2777</v>
      </c>
      <c r="K259" s="12">
        <f>I259/J259</f>
        <v>43.932301044292402</v>
      </c>
      <c r="L259" s="218"/>
      <c r="M259" s="224"/>
      <c r="N259" s="236">
        <v>1940</v>
      </c>
      <c r="O259" s="228">
        <v>5</v>
      </c>
      <c r="P259" s="231">
        <v>3.5</v>
      </c>
      <c r="Q259" s="235" t="s">
        <v>206</v>
      </c>
      <c r="R259" s="14"/>
      <c r="T259" s="204"/>
      <c r="U259" s="204"/>
    </row>
    <row r="260" spans="1:21" ht="20.399999999999999" customHeight="1" x14ac:dyDescent="0.35">
      <c r="A260" s="180" t="s">
        <v>234</v>
      </c>
      <c r="B260" s="197" t="s">
        <v>574</v>
      </c>
      <c r="C260" s="197" t="s">
        <v>350</v>
      </c>
      <c r="D260" s="197" t="s">
        <v>342</v>
      </c>
      <c r="E260" s="199">
        <v>2118</v>
      </c>
      <c r="F260" s="201" t="s">
        <v>17</v>
      </c>
      <c r="G260" s="203">
        <v>2009</v>
      </c>
      <c r="H260" s="207">
        <v>0.77</v>
      </c>
      <c r="I260" s="211">
        <v>4000</v>
      </c>
      <c r="J260" s="278">
        <v>1400</v>
      </c>
      <c r="K260" s="12">
        <f>I260/J260</f>
        <v>2.8571428571428572</v>
      </c>
      <c r="L260" s="218"/>
      <c r="M260" s="224"/>
      <c r="N260" s="205">
        <v>1890</v>
      </c>
      <c r="O260" s="229"/>
      <c r="P260" s="234"/>
      <c r="Q260" s="224"/>
      <c r="R260" s="204"/>
      <c r="U260" s="14"/>
    </row>
    <row r="261" spans="1:21" ht="19.8" x14ac:dyDescent="0.35">
      <c r="A261" s="180" t="s">
        <v>246</v>
      </c>
      <c r="B261" s="197" t="s">
        <v>585</v>
      </c>
      <c r="C261" s="197" t="s">
        <v>439</v>
      </c>
      <c r="D261" s="197" t="s">
        <v>342</v>
      </c>
      <c r="E261" s="199">
        <v>2474</v>
      </c>
      <c r="F261" s="201" t="s">
        <v>12</v>
      </c>
      <c r="G261" s="202">
        <v>2014</v>
      </c>
      <c r="H261" s="207">
        <v>9.4700000000000006</v>
      </c>
      <c r="I261" s="207">
        <v>51000</v>
      </c>
      <c r="J261" s="210">
        <v>1345</v>
      </c>
      <c r="K261" s="12">
        <f>I261/J261</f>
        <v>37.918215613382898</v>
      </c>
      <c r="L261" s="218"/>
      <c r="M261" s="224"/>
      <c r="N261" s="224">
        <v>1950</v>
      </c>
      <c r="O261" s="229">
        <v>3</v>
      </c>
      <c r="P261" s="234">
        <v>1</v>
      </c>
      <c r="Q261" s="235" t="s">
        <v>247</v>
      </c>
      <c r="R261" s="204"/>
      <c r="U261" s="224"/>
    </row>
    <row r="262" spans="1:21" ht="19.8" x14ac:dyDescent="0.35">
      <c r="A262" s="180" t="s">
        <v>252</v>
      </c>
      <c r="B262" s="197" t="s">
        <v>592</v>
      </c>
      <c r="C262" s="197" t="s">
        <v>350</v>
      </c>
      <c r="D262" s="197" t="s">
        <v>342</v>
      </c>
      <c r="E262" s="199">
        <v>2111</v>
      </c>
      <c r="F262" s="261" t="s">
        <v>17</v>
      </c>
      <c r="G262" s="202">
        <v>2011</v>
      </c>
      <c r="H262" s="206">
        <v>1.96</v>
      </c>
      <c r="I262" s="211">
        <v>36000</v>
      </c>
      <c r="J262" s="213">
        <v>1200</v>
      </c>
      <c r="K262" s="12">
        <f>I262/J262</f>
        <v>30</v>
      </c>
      <c r="L262" s="218"/>
      <c r="M262" s="224"/>
      <c r="N262" s="205">
        <v>2003</v>
      </c>
      <c r="O262" s="228">
        <v>3</v>
      </c>
      <c r="P262" s="231">
        <v>2</v>
      </c>
      <c r="Q262" s="224"/>
      <c r="R262" s="204"/>
      <c r="U262" s="14"/>
    </row>
    <row r="263" spans="1:21" ht="19.8" x14ac:dyDescent="0.35">
      <c r="A263" s="180" t="s">
        <v>255</v>
      </c>
      <c r="B263" s="197" t="s">
        <v>595</v>
      </c>
      <c r="C263" s="197" t="s">
        <v>346</v>
      </c>
      <c r="D263" s="197" t="s">
        <v>342</v>
      </c>
      <c r="E263" s="199">
        <v>2482</v>
      </c>
      <c r="F263" s="201" t="s">
        <v>17</v>
      </c>
      <c r="G263" s="202">
        <v>2010</v>
      </c>
      <c r="H263" s="206">
        <v>0.57999999999999996</v>
      </c>
      <c r="I263" s="211">
        <v>8000</v>
      </c>
      <c r="J263" s="214">
        <v>2250</v>
      </c>
      <c r="K263" s="12">
        <f>I263/J263</f>
        <v>3.5555555555555554</v>
      </c>
      <c r="L263" s="218"/>
      <c r="M263" s="224"/>
      <c r="N263" s="227"/>
      <c r="O263" s="230"/>
      <c r="P263" s="232"/>
      <c r="Q263" s="235" t="s">
        <v>90</v>
      </c>
      <c r="R263" s="204"/>
      <c r="U263" s="14"/>
    </row>
    <row r="264" spans="1:21" ht="19.8" x14ac:dyDescent="0.35">
      <c r="A264" s="181" t="s">
        <v>258</v>
      </c>
      <c r="B264" s="198" t="s">
        <v>600</v>
      </c>
      <c r="C264" s="198" t="s">
        <v>601</v>
      </c>
      <c r="D264" s="198" t="s">
        <v>342</v>
      </c>
      <c r="E264" s="200">
        <v>2631</v>
      </c>
      <c r="F264" s="201" t="s">
        <v>12</v>
      </c>
      <c r="G264" s="202">
        <v>2017</v>
      </c>
      <c r="H264" s="209" t="s">
        <v>42</v>
      </c>
      <c r="I264" s="204">
        <v>26500</v>
      </c>
      <c r="J264" s="215">
        <v>1854</v>
      </c>
      <c r="K264" s="12">
        <f>I264/J264</f>
        <v>14.293419633225458</v>
      </c>
      <c r="L264" s="220"/>
      <c r="M264" s="204"/>
      <c r="N264" s="205">
        <v>1955</v>
      </c>
      <c r="O264" s="228">
        <v>3</v>
      </c>
      <c r="P264" s="231">
        <v>2</v>
      </c>
      <c r="Q264" s="224"/>
      <c r="R264" s="204"/>
      <c r="U264" s="224"/>
    </row>
    <row r="265" spans="1:21" ht="19.8" customHeight="1" x14ac:dyDescent="0.35">
      <c r="A265" s="181" t="s">
        <v>264</v>
      </c>
      <c r="B265" s="198" t="s">
        <v>608</v>
      </c>
      <c r="C265" s="198" t="s">
        <v>431</v>
      </c>
      <c r="D265" s="198" t="s">
        <v>342</v>
      </c>
      <c r="E265" s="200">
        <v>2467</v>
      </c>
      <c r="F265" s="201" t="s">
        <v>140</v>
      </c>
      <c r="G265" s="204">
        <v>2019</v>
      </c>
      <c r="H265" s="204"/>
      <c r="I265" s="204"/>
      <c r="J265" s="204">
        <v>2184</v>
      </c>
      <c r="K265" s="12">
        <f>I265/J265</f>
        <v>0</v>
      </c>
      <c r="L265" s="220"/>
      <c r="M265" s="204"/>
      <c r="N265" s="204">
        <v>1896</v>
      </c>
      <c r="O265" s="299">
        <v>4</v>
      </c>
      <c r="P265" s="233">
        <v>2.5</v>
      </c>
      <c r="Q265" s="204"/>
      <c r="R265" s="204"/>
      <c r="U265" s="204"/>
    </row>
    <row r="266" spans="1:21" ht="19.8" x14ac:dyDescent="0.35">
      <c r="A266" s="181" t="s">
        <v>269</v>
      </c>
      <c r="B266" s="198" t="s">
        <v>614</v>
      </c>
      <c r="C266" s="198" t="s">
        <v>360</v>
      </c>
      <c r="D266" s="198" t="s">
        <v>342</v>
      </c>
      <c r="E266" s="200">
        <v>2138</v>
      </c>
      <c r="F266" s="201" t="s">
        <v>19</v>
      </c>
      <c r="G266" s="202">
        <v>2017</v>
      </c>
      <c r="H266" s="209" t="s">
        <v>270</v>
      </c>
      <c r="I266" s="204">
        <v>100000</v>
      </c>
      <c r="J266" s="204">
        <v>4567</v>
      </c>
      <c r="K266" s="12">
        <f>I266/J266</f>
        <v>21.896211955331729</v>
      </c>
      <c r="L266" s="220"/>
      <c r="M266" s="204"/>
      <c r="N266" s="205">
        <v>1894</v>
      </c>
      <c r="O266" s="228">
        <v>5</v>
      </c>
      <c r="P266" s="231">
        <v>4.5</v>
      </c>
      <c r="Q266" s="224"/>
      <c r="U266" s="224"/>
    </row>
    <row r="267" spans="1:21" ht="19.8" x14ac:dyDescent="0.35">
      <c r="A267" s="181" t="s">
        <v>297</v>
      </c>
      <c r="B267" s="198" t="s">
        <v>640</v>
      </c>
      <c r="C267" s="198" t="s">
        <v>641</v>
      </c>
      <c r="D267" s="198" t="s">
        <v>342</v>
      </c>
      <c r="E267" s="200">
        <v>2635</v>
      </c>
      <c r="F267" s="201" t="s">
        <v>12</v>
      </c>
      <c r="G267" s="202">
        <v>2017</v>
      </c>
      <c r="H267" s="204"/>
      <c r="I267" s="204">
        <v>115000</v>
      </c>
      <c r="J267" s="215">
        <v>2489</v>
      </c>
      <c r="K267" s="12">
        <f>I267/J267</f>
        <v>46.203294495781435</v>
      </c>
      <c r="L267" s="220"/>
      <c r="M267" s="204"/>
      <c r="N267" s="205">
        <v>1980</v>
      </c>
      <c r="O267" s="228">
        <v>3</v>
      </c>
      <c r="P267" s="231">
        <v>3.5</v>
      </c>
      <c r="Q267" s="224"/>
      <c r="U267" s="224"/>
    </row>
    <row r="268" spans="1:21" ht="19.8" x14ac:dyDescent="0.35">
      <c r="F268" s="133"/>
      <c r="L268" s="144"/>
    </row>
  </sheetData>
  <sortState xmlns:xlrd2="http://schemas.microsoft.com/office/spreadsheetml/2017/richdata2" ref="A2:U267">
    <sortCondition ref="M2:M26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greenGoat</dc:creator>
  <cp:lastModifiedBy>greenGoat</cp:lastModifiedBy>
  <dcterms:created xsi:type="dcterms:W3CDTF">2019-11-15T19:42:44Z</dcterms:created>
  <dcterms:modified xsi:type="dcterms:W3CDTF">2019-11-21T16:26:35Z</dcterms:modified>
</cp:coreProperties>
</file>