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wabal\OneDrive\Desktop\"/>
    </mc:Choice>
  </mc:AlternateContent>
  <xr:revisionPtr revIDLastSave="0" documentId="8_{177C8FF3-F007-496E-953C-5FD8425E0CE9}" xr6:coauthVersionLast="47" xr6:coauthVersionMax="47" xr10:uidLastSave="{00000000-0000-0000-0000-000000000000}"/>
  <bookViews>
    <workbookView xWindow="-108" yWindow="-108" windowWidth="23256" windowHeight="12456" xr2:uid="{00000000-000D-0000-FFFF-FFFF00000000}"/>
  </bookViews>
  <sheets>
    <sheet name="Assessements Form" sheetId="6" r:id="rId1"/>
    <sheet name="Team Working Rubrics" sheetId="7" r:id="rId2"/>
    <sheet name="Groups" sheetId="3" state="hidden" r:id="rId3"/>
  </sheets>
  <definedNames>
    <definedName name="_xlnm.Print_Area" localSheetId="0">'Assessements Form'!$A$1:$J$55</definedName>
    <definedName name="_xlnm.Print_Area" localSheetId="1">'Team Working Rubrics'!$A$1:$F$17</definedName>
  </definedNames>
  <calcPr calcId="181029"/>
  <fileRecoveryPr repairLoad="1"/>
</workbook>
</file>

<file path=xl/calcChain.xml><?xml version="1.0" encoding="utf-8"?>
<calcChain xmlns="http://schemas.openxmlformats.org/spreadsheetml/2006/main">
  <c r="J54" i="6" l="1"/>
  <c r="J53" i="6"/>
  <c r="J52" i="6"/>
  <c r="J51" i="6"/>
  <c r="D42" i="6"/>
  <c r="B30" i="6"/>
  <c r="B54" i="6" s="1"/>
  <c r="B29" i="6"/>
  <c r="B53" i="6" s="1"/>
  <c r="B28" i="6"/>
  <c r="B39" i="6" s="1"/>
  <c r="B27" i="6"/>
  <c r="B51" i="6" s="1"/>
  <c r="L16" i="6"/>
  <c r="L11" i="6"/>
  <c r="B38" i="6" l="1"/>
  <c r="B40" i="6"/>
  <c r="B52" i="6"/>
  <c r="B41" i="6"/>
</calcChain>
</file>

<file path=xl/sharedStrings.xml><?xml version="1.0" encoding="utf-8"?>
<sst xmlns="http://schemas.openxmlformats.org/spreadsheetml/2006/main" count="161" uniqueCount="146">
  <si>
    <t>Group</t>
  </si>
  <si>
    <t>Member 1</t>
  </si>
  <si>
    <t>Member 2</t>
  </si>
  <si>
    <t>Member 3</t>
  </si>
  <si>
    <t>Evaluator's Name</t>
  </si>
  <si>
    <t>No</t>
  </si>
  <si>
    <t>Member Count</t>
  </si>
  <si>
    <t>How many times did you and other members attend the meetings?</t>
  </si>
  <si>
    <t>C1</t>
  </si>
  <si>
    <t>Total</t>
  </si>
  <si>
    <t>C2</t>
  </si>
  <si>
    <t>D1</t>
  </si>
  <si>
    <t>D2</t>
  </si>
  <si>
    <t>Ease of adapting to the group</t>
  </si>
  <si>
    <t>Degree of interaction</t>
  </si>
  <si>
    <t>Willingness to accept ideas from members</t>
  </si>
  <si>
    <t>Acceptance of negative comments and open mindedness</t>
  </si>
  <si>
    <t>Team Working Criteria</t>
  </si>
  <si>
    <t>Item No</t>
  </si>
  <si>
    <t>Cannot adapt to the group at all</t>
  </si>
  <si>
    <t>Easily adapt to the group after the second meeting</t>
  </si>
  <si>
    <t>Easily adapt to the group within the first meeting</t>
  </si>
  <si>
    <t>Cannot participate</t>
  </si>
  <si>
    <t>Little participation (at selected meetings)</t>
  </si>
  <si>
    <t>Moderate participation (at most meetings)</t>
  </si>
  <si>
    <t>High participation (at all meetings)</t>
  </si>
  <si>
    <t>Not willing to accept ideas from members (at all times)</t>
  </si>
  <si>
    <t>Willing to accept ideas from members (with conditions)</t>
  </si>
  <si>
    <t>Willing to accept ideas from members (at selected situations)</t>
  </si>
  <si>
    <t>Ever willing to accept ideas from members</t>
  </si>
  <si>
    <t>Reject negative comments and close minded</t>
  </si>
  <si>
    <t>Willing to accept negative comments but narrow minded</t>
  </si>
  <si>
    <t>Most willing to accept negative comments and open minded</t>
  </si>
  <si>
    <t>Willing to accept negative comments but close minded</t>
  </si>
  <si>
    <t>Level</t>
  </si>
  <si>
    <t>Only adapt to the group after several meetings</t>
  </si>
  <si>
    <t>Choose your name from the list</t>
  </si>
  <si>
    <t>Note: Each total must sum to 100 %</t>
  </si>
  <si>
    <t>Accept the fact that each individual is different in individual characters, views and beliefs of others</t>
  </si>
  <si>
    <t>Fully accept the fact that each individual is different</t>
  </si>
  <si>
    <t>Partially accept the fact that each individual is different</t>
  </si>
  <si>
    <t>Cannot accept at all the fact that each individual is different</t>
  </si>
  <si>
    <t>Almost cannot accept the fact that each individual is different</t>
  </si>
  <si>
    <t>Aspects of Assessment: Ability to recognize and respect the attitudes, actions and beliefs of others</t>
  </si>
  <si>
    <t>Aspects of Assessment: Ability to comprehend and assume the interchangeable role of leaders and followers</t>
  </si>
  <si>
    <t>Degree of compromisation between leaders and followers</t>
  </si>
  <si>
    <t>No compromise between leaders and followers</t>
  </si>
  <si>
    <t>Partial compromise between leaders and followers (at selected meetings)</t>
  </si>
  <si>
    <t>Moderate compromise between leaders and followers (at most meetings)</t>
  </si>
  <si>
    <t>Fully compromise (give &amp; take) between leaders and followers (at all meetings)</t>
  </si>
  <si>
    <t>Willingness to change roles between leaders and followers</t>
  </si>
  <si>
    <t>Not willing to change roles between leaders and followers (at all times)</t>
  </si>
  <si>
    <t>Willing to change roles between leaders and followers (with conditions)</t>
  </si>
  <si>
    <t>Willing to change roles between leaders and followers (at selected situations)</t>
  </si>
  <si>
    <t>Most willing to change roles between leaders and followers (at all times)</t>
  </si>
  <si>
    <t>Aspects of Assessment: Ability to establish good rapport, interact with others and work effectively with them to meet common objectives</t>
  </si>
  <si>
    <t>From</t>
  </si>
  <si>
    <t>To</t>
  </si>
  <si>
    <t>B: Evaluator Details</t>
  </si>
  <si>
    <t>C:  Group Meeting</t>
  </si>
  <si>
    <r>
      <rPr>
        <b/>
        <sz val="11"/>
        <color theme="1"/>
        <rFont val="Calibri"/>
        <family val="2"/>
        <scheme val="minor"/>
      </rPr>
      <t xml:space="preserve">C2                </t>
    </r>
    <r>
      <rPr>
        <sz val="9"/>
        <color theme="1"/>
        <rFont val="Calibri"/>
        <family val="2"/>
        <scheme val="minor"/>
      </rPr>
      <t>Number of meetings attended</t>
    </r>
  </si>
  <si>
    <t>D: Task Allocation and Delivery</t>
  </si>
  <si>
    <t>E: Team Working</t>
  </si>
  <si>
    <r>
      <rPr>
        <b/>
        <sz val="11"/>
        <color theme="1"/>
        <rFont val="Calibri"/>
        <family val="2"/>
        <scheme val="minor"/>
      </rPr>
      <t xml:space="preserve">E1           </t>
    </r>
    <r>
      <rPr>
        <sz val="9"/>
        <color theme="1"/>
        <rFont val="Calibri"/>
        <family val="2"/>
        <scheme val="minor"/>
      </rPr>
      <t>Adaptation</t>
    </r>
  </si>
  <si>
    <r>
      <rPr>
        <b/>
        <sz val="11"/>
        <color theme="1"/>
        <rFont val="Calibri"/>
        <family val="2"/>
        <scheme val="minor"/>
      </rPr>
      <t xml:space="preserve">E2            </t>
    </r>
    <r>
      <rPr>
        <sz val="9"/>
        <color theme="1"/>
        <rFont val="Calibri"/>
        <family val="2"/>
        <scheme val="minor"/>
      </rPr>
      <t>Interaction</t>
    </r>
  </si>
  <si>
    <r>
      <rPr>
        <b/>
        <sz val="11"/>
        <color theme="1"/>
        <rFont val="Calibri"/>
        <family val="2"/>
        <scheme val="minor"/>
      </rPr>
      <t xml:space="preserve">E3              </t>
    </r>
    <r>
      <rPr>
        <sz val="9"/>
        <color theme="1"/>
        <rFont val="Calibri"/>
        <family val="2"/>
        <scheme val="minor"/>
      </rPr>
      <t>Compromise</t>
    </r>
  </si>
  <si>
    <r>
      <rPr>
        <b/>
        <sz val="11"/>
        <color theme="1"/>
        <rFont val="Calibri"/>
        <family val="2"/>
        <scheme val="minor"/>
      </rPr>
      <t xml:space="preserve">E4                    </t>
    </r>
    <r>
      <rPr>
        <sz val="9"/>
        <color theme="1"/>
        <rFont val="Calibri"/>
        <family val="2"/>
        <scheme val="minor"/>
      </rPr>
      <t>Role changing</t>
    </r>
  </si>
  <si>
    <r>
      <t xml:space="preserve">E5                     </t>
    </r>
    <r>
      <rPr>
        <sz val="11"/>
        <color theme="1"/>
        <rFont val="Calibri"/>
        <family val="2"/>
        <scheme val="minor"/>
      </rPr>
      <t xml:space="preserve"> </t>
    </r>
    <r>
      <rPr>
        <sz val="9"/>
        <color theme="1"/>
        <rFont val="Calibri"/>
        <family val="2"/>
        <scheme val="minor"/>
      </rPr>
      <t>Accepting Ideas</t>
    </r>
  </si>
  <si>
    <r>
      <t xml:space="preserve">E7                       </t>
    </r>
    <r>
      <rPr>
        <sz val="9"/>
        <color theme="1"/>
        <rFont val="Calibri"/>
        <family val="2"/>
        <scheme val="minor"/>
      </rPr>
      <t>Open mindedness</t>
    </r>
  </si>
  <si>
    <r>
      <t xml:space="preserve">E6                      </t>
    </r>
    <r>
      <rPr>
        <b/>
        <sz val="9"/>
        <color theme="1"/>
        <rFont val="Calibri"/>
        <family val="2"/>
        <scheme val="minor"/>
      </rPr>
      <t xml:space="preserve"> </t>
    </r>
    <r>
      <rPr>
        <sz val="9"/>
        <color theme="1"/>
        <rFont val="Calibri"/>
        <family val="2"/>
        <scheme val="minor"/>
      </rPr>
      <t>Accepting Indv. Characters</t>
    </r>
  </si>
  <si>
    <t>E1</t>
  </si>
  <si>
    <t>E2</t>
  </si>
  <si>
    <t>E3</t>
  </si>
  <si>
    <t>E4</t>
  </si>
  <si>
    <t>E5</t>
  </si>
  <si>
    <t>E6</t>
  </si>
  <si>
    <t>E7</t>
  </si>
  <si>
    <t>Notes: Refer to the Sheet "Team Working Rubrics" for the detail of each assessement item (E1 to E7)</t>
  </si>
  <si>
    <t>A: Assessment Periods</t>
  </si>
  <si>
    <r>
      <t xml:space="preserve"> </t>
    </r>
    <r>
      <rPr>
        <i/>
        <sz val="10"/>
        <color theme="1"/>
        <rFont val="Calibri"/>
        <family val="2"/>
        <scheme val="minor"/>
      </rPr>
      <t>Choose your group. The group members in the following parts (C to E) are listed automatically accordingly.</t>
    </r>
  </si>
  <si>
    <r>
      <t xml:space="preserve">This assessment is based on the group progress in the following period (in terms of week of semester). </t>
    </r>
    <r>
      <rPr>
        <b/>
        <sz val="11"/>
        <color rgb="FFC00000"/>
        <rFont val="Calibri"/>
        <family val="2"/>
        <scheme val="minor"/>
      </rPr>
      <t>All the figures you give below (items C, D and E) are based on works done within this period of time.</t>
    </r>
  </si>
  <si>
    <t>How many meetings did your group have within this period of time?</t>
  </si>
  <si>
    <r>
      <t xml:space="preserve">State the percentage (in average) of </t>
    </r>
    <r>
      <rPr>
        <sz val="11"/>
        <color rgb="FFFF0000"/>
        <rFont val="Calibri"/>
        <family val="2"/>
        <scheme val="minor"/>
      </rPr>
      <t>contribution (or delivery)</t>
    </r>
    <r>
      <rPr>
        <sz val="11"/>
        <color theme="1"/>
        <rFont val="Calibri"/>
        <family val="2"/>
        <scheme val="minor"/>
      </rPr>
      <t xml:space="preserve"> of each member to the final project outcome (within this period of time).</t>
    </r>
  </si>
  <si>
    <t>F: Comments</t>
  </si>
  <si>
    <t>F1</t>
  </si>
  <si>
    <t>F2</t>
  </si>
  <si>
    <r>
      <t xml:space="preserve">Briefly describe </t>
    </r>
    <r>
      <rPr>
        <b/>
        <sz val="11"/>
        <color rgb="FFFF0000"/>
        <rFont val="Calibri"/>
        <family val="2"/>
        <scheme val="minor"/>
      </rPr>
      <t>your main contribution</t>
    </r>
    <r>
      <rPr>
        <b/>
        <sz val="11"/>
        <color theme="1"/>
        <rFont val="Calibri"/>
        <family val="2"/>
        <scheme val="minor"/>
      </rPr>
      <t xml:space="preserve"> to the outcome of this assignement</t>
    </r>
  </si>
  <si>
    <t>Member 4</t>
  </si>
  <si>
    <t>Group Member</t>
  </si>
  <si>
    <t>PROGRAMMING TECHNIQUE II (SCSJ1023 )</t>
  </si>
  <si>
    <r>
      <t xml:space="preserve">Write a brief comment about the execution of this assignment in the context of </t>
    </r>
    <r>
      <rPr>
        <b/>
        <sz val="11"/>
        <color rgb="FFFF0000"/>
        <rFont val="Calibri"/>
        <family val="2"/>
        <scheme val="minor"/>
      </rPr>
      <t>"teamworking"</t>
    </r>
    <r>
      <rPr>
        <b/>
        <sz val="11"/>
        <color theme="1"/>
        <rFont val="Calibri"/>
        <family val="2"/>
        <scheme val="minor"/>
      </rPr>
      <t>. It can be anything, such as  problems faced by your group, your strength and weakness in contributing to your group, the good and bad things shown by any individuals in the group, etc.</t>
    </r>
  </si>
  <si>
    <r>
      <rPr>
        <b/>
        <i/>
        <sz val="11"/>
        <color theme="1"/>
        <rFont val="Calibri"/>
        <family val="2"/>
        <scheme val="minor"/>
      </rPr>
      <t xml:space="preserve">D1
</t>
    </r>
    <r>
      <rPr>
        <i/>
        <sz val="9"/>
        <color theme="1"/>
        <rFont val="Calibri"/>
        <family val="2"/>
        <scheme val="minor"/>
      </rPr>
      <t>ignore this column (D1)</t>
    </r>
  </si>
  <si>
    <r>
      <rPr>
        <b/>
        <sz val="11"/>
        <color theme="1"/>
        <rFont val="Calibri"/>
        <family val="2"/>
        <scheme val="minor"/>
      </rPr>
      <t xml:space="preserve">D2
</t>
    </r>
    <r>
      <rPr>
        <sz val="9"/>
        <color theme="1"/>
        <rFont val="Calibri"/>
        <family val="2"/>
        <scheme val="minor"/>
      </rPr>
      <t>Percentage of contribution to the project outcome</t>
    </r>
  </si>
  <si>
    <t>Semester 1, 2020/2021</t>
  </si>
  <si>
    <t>TEAM WORKING RUBRICS FOR SECJ1023 GROUP PROJECTS</t>
  </si>
  <si>
    <t>ZHAO TIAN</t>
  </si>
  <si>
    <t>LIEW YNG JENG</t>
  </si>
  <si>
    <t>MUHAMMAD AIMAN WAFIY BIN MD AZIZAN</t>
  </si>
  <si>
    <t>MUHAMMAD RAIHAN BIN MISRAN</t>
  </si>
  <si>
    <t>MALEK AYMAN MOHAMAD DAHY</t>
  </si>
  <si>
    <t>Section 1 (Goh Eg Su)</t>
  </si>
  <si>
    <t>IFTEKHAR UDDIN AHMED</t>
  </si>
  <si>
    <t>MD ABU TALHA IBNA RIAZ HASSAN</t>
  </si>
  <si>
    <t>TAHIA</t>
  </si>
  <si>
    <t>ISLAM MAHAMUDUL</t>
  </si>
  <si>
    <t>1</t>
  </si>
  <si>
    <t>2</t>
  </si>
  <si>
    <t>3</t>
  </si>
  <si>
    <t>4</t>
  </si>
  <si>
    <t>5</t>
  </si>
  <si>
    <t>6</t>
  </si>
  <si>
    <t>7</t>
  </si>
  <si>
    <t>8</t>
  </si>
  <si>
    <t>9</t>
  </si>
  <si>
    <t>KHENG MING JIE</t>
  </si>
  <si>
    <t>SOON YEU JIN</t>
  </si>
  <si>
    <t>EBRAHIM ABDULLAH AHMED ALNUZAILI</t>
  </si>
  <si>
    <t>AHMED SHERIF AHMED ABDELNABY</t>
  </si>
  <si>
    <t>MOHAMAD SHAZMI ARIFF BIN MOHAMAD ADZMI</t>
  </si>
  <si>
    <t>ABDULLAH NAFIS</t>
  </si>
  <si>
    <t>A K M SHAFIN ALAM</t>
  </si>
  <si>
    <t>MARIA TASKIN AUMANEE</t>
  </si>
  <si>
    <t>HASAN LABIB</t>
  </si>
  <si>
    <t>SIEW SHENG XIANG</t>
  </si>
  <si>
    <t>JEYAPRATHA A/P PUSPANATHAN</t>
  </si>
  <si>
    <t>NICK GLENN LIN ZHEN MING</t>
  </si>
  <si>
    <t>FAIZAH FAIQAH BINTI ABDUL SALAM</t>
  </si>
  <si>
    <t>S M TASHDID HASSAN</t>
  </si>
  <si>
    <t>OMAR MOHAMED ABDELFATTAH IBRAHIM</t>
  </si>
  <si>
    <t>ABDUL RAUF HUMAIDI BIN ZAMRI</t>
  </si>
  <si>
    <t>ANIS SYAZWANI BINTI MD AINI</t>
  </si>
  <si>
    <t>AYOUB ENNABILI</t>
  </si>
  <si>
    <t>MEDHAT USAMA GABR ABDOU HABIB</t>
  </si>
  <si>
    <t>MOHAMED SAMI ABDELHAMID MOHAMED</t>
  </si>
  <si>
    <t>MOHAMMED FUAD MOHAMMED AL-NASHERI</t>
  </si>
  <si>
    <t>MAHMOUD KHALED ABDELFATTAH MAHMOUD OSMAN</t>
  </si>
  <si>
    <t>MOHAMED YASSER ABDOU MOHAMED AHMED ELREFAEY</t>
  </si>
  <si>
    <t>LAI KIN YONG</t>
  </si>
  <si>
    <t>IMAN AIDI ELHAM BIN HAIRUL NIZAM</t>
  </si>
  <si>
    <t>KHAYRIN NABILA BINTI JAMAL</t>
  </si>
  <si>
    <t>OMAR MOKHTAR BIN YOHAN</t>
  </si>
  <si>
    <r>
      <rPr>
        <b/>
        <sz val="18"/>
        <color theme="0"/>
        <rFont val="Calibri"/>
        <family val="2"/>
        <scheme val="minor"/>
      </rPr>
      <t xml:space="preserve">Peer and Self Assessment  (PSA)
</t>
    </r>
    <r>
      <rPr>
        <sz val="18"/>
        <color theme="0"/>
        <rFont val="Calibri"/>
        <family val="2"/>
        <scheme val="minor"/>
      </rPr>
      <t xml:space="preserve">PROJECT
Your evaluation is </t>
    </r>
    <r>
      <rPr>
        <sz val="18"/>
        <color rgb="FFFFFF00"/>
        <rFont val="Calibri"/>
        <family val="2"/>
        <scheme val="minor"/>
      </rPr>
      <t>confidential</t>
    </r>
    <r>
      <rPr>
        <sz val="18"/>
        <color theme="0"/>
        <rFont val="Calibri"/>
        <family val="2"/>
        <scheme val="minor"/>
      </rPr>
      <t>.</t>
    </r>
  </si>
  <si>
    <t>Week 6</t>
  </si>
  <si>
    <t>Week 13</t>
  </si>
  <si>
    <t>I mainly came up with the idea of the program and how it will work. I also made the UML diagram for the program with the help of Tahia. I did the RamseysKitchen.java file and also did the FastFood.java file. I also fixed all the mistakes that were made by my group mates. I also implemented the concept of array of objects, polymorphism, inheritance. Basically I did most of the work. I also arranged and organised all the meetings.</t>
  </si>
  <si>
    <t>The problems that were faced by my group was lack of time, everyone was very busy because they had a lot of other projects and assignments. It was really difficult to organise meeting because everyone was not free at a particular time. My strength was that even if someone did not do their task i will completed it for them. So my strength would was having a clear understanding about all the concepts. My weakness was that i was very anxious throughout this project because I was intimidated by java language. So i kept making silly mistakes. The good thing that was shown  by my group mates were, that they were very confident and very responsive. They were very active. There were no particlar bad thing about my group since everyone did a really good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</si>
</sst>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sz val="11"/>
      <color theme="0"/>
      <name val="Calibri"/>
      <family val="2"/>
      <scheme val="minor"/>
    </font>
    <font>
      <b/>
      <sz val="10"/>
      <name val="Verdana"/>
      <family val="2"/>
    </font>
    <font>
      <sz val="9"/>
      <name val="Verdana"/>
      <family val="2"/>
    </font>
    <font>
      <i/>
      <sz val="11"/>
      <color theme="1"/>
      <name val="Calibri"/>
      <family val="2"/>
      <scheme val="minor"/>
    </font>
    <font>
      <sz val="10"/>
      <color theme="1"/>
      <name val="Calibri"/>
      <family val="2"/>
      <scheme val="minor"/>
    </font>
    <font>
      <i/>
      <sz val="10"/>
      <color theme="1"/>
      <name val="Calibri"/>
      <family val="2"/>
      <scheme val="minor"/>
    </font>
    <font>
      <b/>
      <i/>
      <sz val="11"/>
      <color theme="1"/>
      <name val="Calibri"/>
      <family val="2"/>
      <scheme val="minor"/>
    </font>
    <font>
      <b/>
      <sz val="10"/>
      <color theme="1"/>
      <name val="Calibri"/>
      <family val="2"/>
      <scheme val="minor"/>
    </font>
    <font>
      <b/>
      <sz val="18"/>
      <color theme="0"/>
      <name val="Calibri"/>
      <family val="2"/>
      <scheme val="minor"/>
    </font>
    <font>
      <sz val="9"/>
      <color theme="1"/>
      <name val="Calibri"/>
      <family val="2"/>
      <scheme val="minor"/>
    </font>
    <font>
      <b/>
      <sz val="9"/>
      <color theme="1"/>
      <name val="Calibri"/>
      <family val="2"/>
      <scheme val="minor"/>
    </font>
    <font>
      <b/>
      <sz val="11"/>
      <color rgb="FFC00000"/>
      <name val="Calibri"/>
      <family val="2"/>
      <scheme val="minor"/>
    </font>
    <font>
      <sz val="11"/>
      <color rgb="FFFF0000"/>
      <name val="Calibri"/>
      <family val="2"/>
      <scheme val="minor"/>
    </font>
    <font>
      <b/>
      <sz val="11"/>
      <color rgb="FFFF0000"/>
      <name val="Calibri"/>
      <family val="2"/>
      <scheme val="minor"/>
    </font>
    <font>
      <sz val="18"/>
      <color theme="0"/>
      <name val="Calibri"/>
      <family val="2"/>
      <scheme val="minor"/>
    </font>
    <font>
      <sz val="18"/>
      <color rgb="FFFFFF00"/>
      <name val="Calibri"/>
      <family val="2"/>
      <scheme val="minor"/>
    </font>
    <font>
      <sz val="18"/>
      <color theme="1"/>
      <name val="Calibri"/>
      <family val="2"/>
      <scheme val="minor"/>
    </font>
    <font>
      <i/>
      <sz val="9"/>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00B0F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88">
    <xf numFmtId="0" fontId="0" fillId="0" borderId="0" xfId="0"/>
    <xf numFmtId="0" fontId="0" fillId="2" borderId="0" xfId="0" applyFill="1"/>
    <xf numFmtId="49" fontId="6" fillId="0" borderId="1" xfId="0" applyNumberFormat="1" applyFont="1" applyBorder="1" applyAlignment="1" applyProtection="1">
      <alignment vertical="center"/>
      <protection locked="0"/>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right" vertical="center"/>
    </xf>
    <xf numFmtId="0" fontId="3"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2" borderId="10" xfId="0" applyFill="1" applyBorder="1" applyAlignment="1">
      <alignment horizontal="right" vertical="center"/>
    </xf>
    <xf numFmtId="0" fontId="0" fillId="2" borderId="11" xfId="0" applyFill="1" applyBorder="1" applyAlignment="1">
      <alignment vertical="center"/>
    </xf>
    <xf numFmtId="0" fontId="2" fillId="2" borderId="1" xfId="0" applyFont="1" applyFill="1" applyBorder="1" applyAlignment="1">
      <alignment vertical="center"/>
    </xf>
    <xf numFmtId="0" fontId="0" fillId="2" borderId="12" xfId="0" applyFill="1" applyBorder="1" applyAlignment="1">
      <alignment horizontal="right" vertical="center"/>
    </xf>
    <xf numFmtId="0" fontId="0" fillId="2" borderId="13" xfId="0" applyFill="1" applyBorder="1" applyAlignment="1">
      <alignment horizontal="right" vertical="center"/>
    </xf>
    <xf numFmtId="0" fontId="0" fillId="2" borderId="13" xfId="0" applyFill="1" applyBorder="1" applyAlignment="1">
      <alignment vertical="center"/>
    </xf>
    <xf numFmtId="0" fontId="0" fillId="2" borderId="14"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xf>
    <xf numFmtId="0" fontId="0" fillId="2" borderId="10" xfId="0" applyFill="1" applyBorder="1" applyAlignment="1">
      <alignment horizontal="center" vertical="center"/>
    </xf>
    <xf numFmtId="0" fontId="8" fillId="2" borderId="0" xfId="0" applyFont="1" applyFill="1" applyAlignment="1">
      <alignment vertical="center"/>
    </xf>
    <xf numFmtId="0" fontId="0" fillId="2" borderId="5" xfId="0" applyFill="1" applyBorder="1" applyAlignment="1">
      <alignment horizontal="center" vertical="center"/>
    </xf>
    <xf numFmtId="0" fontId="0" fillId="2" borderId="12" xfId="0" applyFill="1" applyBorder="1" applyAlignment="1">
      <alignment vertical="center"/>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7" fillId="2" borderId="0" xfId="0" applyFont="1" applyFill="1" applyAlignment="1">
      <alignment vertical="center"/>
    </xf>
    <xf numFmtId="0" fontId="2" fillId="2" borderId="0" xfId="0" applyFont="1" applyFill="1" applyAlignment="1">
      <alignment vertical="center"/>
    </xf>
    <xf numFmtId="1" fontId="2" fillId="2" borderId="15" xfId="0" applyNumberFormat="1" applyFont="1" applyFill="1" applyBorder="1" applyAlignment="1">
      <alignment horizontal="center" vertical="center"/>
    </xf>
    <xf numFmtId="0" fontId="2" fillId="2" borderId="0" xfId="0" applyFont="1" applyFill="1" applyAlignment="1">
      <alignment horizontal="right" vertical="center"/>
    </xf>
    <xf numFmtId="0" fontId="0" fillId="4" borderId="1" xfId="0" applyFill="1" applyBorder="1" applyAlignment="1">
      <alignment horizontal="center" vertical="top" wrapText="1"/>
    </xf>
    <xf numFmtId="0" fontId="0" fillId="2" borderId="10" xfId="0" applyFill="1" applyBorder="1" applyAlignment="1">
      <alignment horizontal="center" vertical="top"/>
    </xf>
    <xf numFmtId="0" fontId="0" fillId="0" borderId="10" xfId="0" applyBorder="1" applyAlignment="1">
      <alignment vertical="center"/>
    </xf>
    <xf numFmtId="0" fontId="0" fillId="0" borderId="11" xfId="0" applyBorder="1" applyAlignment="1">
      <alignment vertical="center"/>
    </xf>
    <xf numFmtId="0" fontId="10" fillId="2" borderId="10" xfId="0" applyFont="1" applyFill="1" applyBorder="1" applyAlignment="1">
      <alignment horizontal="left" vertical="top" indent="1"/>
    </xf>
    <xf numFmtId="0" fontId="2" fillId="2" borderId="0" xfId="0" applyFont="1" applyFill="1" applyAlignment="1">
      <alignment horizontal="center" vertical="center"/>
    </xf>
    <xf numFmtId="0" fontId="11" fillId="2" borderId="0" xfId="0" applyFont="1" applyFill="1" applyAlignment="1">
      <alignment vertical="center"/>
    </xf>
    <xf numFmtId="0" fontId="4" fillId="0" borderId="0" xfId="0" applyFont="1" applyProtection="1">
      <protection hidden="1"/>
    </xf>
    <xf numFmtId="0" fontId="2" fillId="4" borderId="1" xfId="0" applyFont="1" applyFill="1" applyBorder="1" applyAlignment="1">
      <alignment horizontal="center" vertical="top" wrapText="1"/>
    </xf>
    <xf numFmtId="0" fontId="0" fillId="0" borderId="0" xfId="0" applyAlignment="1">
      <alignment wrapText="1"/>
    </xf>
    <xf numFmtId="0" fontId="0" fillId="0" borderId="0" xfId="0" applyAlignment="1">
      <alignment horizontal="center"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5"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5" borderId="6" xfId="0" applyFont="1" applyFill="1" applyBorder="1" applyAlignment="1">
      <alignment horizontal="center" vertical="top" wrapText="1"/>
    </xf>
    <xf numFmtId="1" fontId="2" fillId="5" borderId="6" xfId="0" applyNumberFormat="1" applyFont="1" applyFill="1" applyBorder="1" applyAlignment="1">
      <alignment horizontal="center" vertical="center"/>
    </xf>
    <xf numFmtId="0" fontId="2" fillId="2" borderId="10" xfId="0" applyFont="1" applyFill="1" applyBorder="1" applyAlignment="1">
      <alignment horizontal="center" vertical="top"/>
    </xf>
    <xf numFmtId="0" fontId="2" fillId="2" borderId="10" xfId="0" applyFont="1" applyFill="1" applyBorder="1" applyAlignment="1">
      <alignment horizontal="center" vertical="center"/>
    </xf>
    <xf numFmtId="0" fontId="2" fillId="2" borderId="11" xfId="0" applyFont="1" applyFill="1" applyBorder="1" applyAlignment="1">
      <alignment vertical="center"/>
    </xf>
    <xf numFmtId="0" fontId="9" fillId="2" borderId="0" xfId="0" applyFont="1" applyFill="1" applyAlignment="1">
      <alignment vertical="center"/>
    </xf>
    <xf numFmtId="0" fontId="2" fillId="4" borderId="5"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horizontal="center" vertical="center" wrapText="1"/>
    </xf>
    <xf numFmtId="49" fontId="5" fillId="7" borderId="8" xfId="0" applyNumberFormat="1" applyFont="1" applyFill="1" applyBorder="1" applyAlignment="1">
      <alignment horizontal="center" vertical="center"/>
    </xf>
    <xf numFmtId="0" fontId="2" fillId="2" borderId="10" xfId="0" applyFont="1" applyFill="1" applyBorder="1" applyAlignment="1">
      <alignment horizontal="left" vertical="top" indent="1"/>
    </xf>
    <xf numFmtId="0" fontId="0" fillId="0" borderId="12" xfId="0" applyBorder="1"/>
    <xf numFmtId="0" fontId="0" fillId="0" borderId="13" xfId="0" applyBorder="1"/>
    <xf numFmtId="0" fontId="0" fillId="0" borderId="14" xfId="0" applyBorder="1"/>
    <xf numFmtId="0" fontId="6" fillId="0" borderId="1" xfId="0" applyFont="1" applyBorder="1" applyAlignment="1" applyProtection="1">
      <alignment horizontal="center" vertical="center"/>
      <protection locked="0"/>
    </xf>
    <xf numFmtId="0" fontId="7" fillId="4" borderId="1" xfId="0" applyFont="1" applyFill="1" applyBorder="1" applyAlignment="1">
      <alignment horizontal="center" vertical="top" wrapText="1"/>
    </xf>
    <xf numFmtId="1" fontId="2" fillId="2" borderId="7" xfId="0" applyNumberFormat="1" applyFont="1" applyFill="1" applyBorder="1" applyAlignment="1">
      <alignment horizontal="center" vertical="center"/>
    </xf>
    <xf numFmtId="1" fontId="2" fillId="2" borderId="20" xfId="0" applyNumberFormat="1" applyFont="1" applyFill="1" applyBorder="1" applyAlignment="1">
      <alignment horizontal="center" vertical="center"/>
    </xf>
    <xf numFmtId="1" fontId="2" fillId="2" borderId="18" xfId="0" applyNumberFormat="1"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9" xfId="0" applyFill="1" applyBorder="1" applyAlignment="1">
      <alignment horizontal="left" vertical="top" wrapText="1"/>
    </xf>
    <xf numFmtId="0" fontId="2" fillId="2" borderId="19"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9" xfId="0" applyFont="1" applyFill="1" applyBorder="1" applyAlignment="1">
      <alignment horizontal="left" vertical="center"/>
    </xf>
    <xf numFmtId="0" fontId="0" fillId="2" borderId="0" xfId="0" applyFill="1" applyAlignment="1">
      <alignment horizontal="center"/>
    </xf>
    <xf numFmtId="0" fontId="18" fillId="8" borderId="0" xfId="0" applyFont="1" applyFill="1" applyAlignment="1">
      <alignment horizontal="center" vertical="center" wrapText="1"/>
    </xf>
    <xf numFmtId="0" fontId="20" fillId="8" borderId="0" xfId="0" applyFont="1" applyFill="1" applyAlignment="1">
      <alignment horizontal="center" vertical="center"/>
    </xf>
    <xf numFmtId="0" fontId="0" fillId="2" borderId="0" xfId="0" applyFill="1" applyAlignment="1">
      <alignment horizontal="left" vertical="center" wrapText="1"/>
    </xf>
    <xf numFmtId="0" fontId="0" fillId="2" borderId="11" xfId="0" applyFill="1" applyBorder="1" applyAlignment="1">
      <alignment horizontal="left" vertical="center" wrapText="1"/>
    </xf>
    <xf numFmtId="0" fontId="2" fillId="5" borderId="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6" xfId="0" applyFont="1" applyFill="1" applyBorder="1" applyAlignment="1">
      <alignment horizontal="center" vertical="top" wrapText="1"/>
    </xf>
    <xf numFmtId="0" fontId="2" fillId="5" borderId="17" xfId="0" applyFont="1" applyFill="1" applyBorder="1" applyAlignment="1">
      <alignment horizontal="center" vertical="top" wrapText="1"/>
    </xf>
    <xf numFmtId="0" fontId="2" fillId="5" borderId="9" xfId="0" applyFont="1" applyFill="1" applyBorder="1" applyAlignment="1">
      <alignment horizontal="center" vertical="top" wrapText="1"/>
    </xf>
    <xf numFmtId="0" fontId="3" fillId="6" borderId="1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2" fillId="6" borderId="9" xfId="0" applyFont="1" applyFill="1" applyBorder="1" applyAlignment="1">
      <alignment horizontal="center" vertical="center" wrapText="1"/>
    </xf>
  </cellXfs>
  <cellStyles count="1">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rgb="FFFF0000"/>
      </font>
    </dxf>
    <dxf>
      <font>
        <b/>
        <i val="0"/>
        <color rgb="FFFF0000"/>
      </font>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3FE46-B8E8-4157-A050-8A83CEB671E8}">
  <dimension ref="A1:L64"/>
  <sheetViews>
    <sheetView tabSelected="1" topLeftCell="A19" workbookViewId="0">
      <selection activeCell="B63" sqref="B63:I63"/>
    </sheetView>
  </sheetViews>
  <sheetFormatPr defaultRowHeight="14.4" x14ac:dyDescent="0.3"/>
  <cols>
    <col min="1" max="1" width="5" customWidth="1"/>
    <col min="2" max="2" width="58.77734375" customWidth="1"/>
    <col min="3" max="9" width="19.44140625" customWidth="1"/>
    <col min="10" max="10" width="7.77734375" customWidth="1"/>
    <col min="11" max="11" width="6.21875" customWidth="1"/>
    <col min="12" max="12" width="9.77734375" hidden="1" customWidth="1"/>
  </cols>
  <sheetData>
    <row r="1" spans="1:12" x14ac:dyDescent="0.3">
      <c r="A1" s="72" t="s">
        <v>89</v>
      </c>
      <c r="B1" s="72"/>
      <c r="C1" s="72"/>
      <c r="D1" s="72"/>
      <c r="E1" s="72"/>
      <c r="F1" s="72"/>
      <c r="G1" s="72"/>
      <c r="H1" s="72"/>
      <c r="I1" s="72"/>
      <c r="J1" s="72"/>
    </row>
    <row r="2" spans="1:12" x14ac:dyDescent="0.3">
      <c r="A2" s="72" t="s">
        <v>93</v>
      </c>
      <c r="B2" s="72"/>
      <c r="C2" s="72"/>
      <c r="D2" s="72"/>
      <c r="E2" s="72"/>
      <c r="F2" s="72"/>
      <c r="G2" s="72"/>
      <c r="H2" s="72"/>
      <c r="I2" s="72"/>
      <c r="J2" s="72"/>
    </row>
    <row r="3" spans="1:12" x14ac:dyDescent="0.3">
      <c r="A3" s="72" t="s">
        <v>100</v>
      </c>
      <c r="B3" s="72"/>
      <c r="C3" s="72"/>
      <c r="D3" s="72"/>
      <c r="E3" s="72"/>
      <c r="F3" s="72"/>
      <c r="G3" s="72"/>
      <c r="H3" s="72"/>
      <c r="I3" s="72"/>
      <c r="J3" s="72"/>
    </row>
    <row r="4" spans="1:12" x14ac:dyDescent="0.3">
      <c r="A4" s="4"/>
      <c r="B4" s="4"/>
      <c r="C4" s="4"/>
      <c r="D4" s="4"/>
      <c r="E4" s="4"/>
      <c r="F4" s="4"/>
      <c r="G4" s="4"/>
      <c r="H4" s="4"/>
      <c r="I4" s="4"/>
      <c r="J4" s="4"/>
    </row>
    <row r="5" spans="1:12" ht="111" customHeight="1" x14ac:dyDescent="0.3">
      <c r="A5" s="73" t="s">
        <v>141</v>
      </c>
      <c r="B5" s="74"/>
      <c r="C5" s="74"/>
      <c r="D5" s="74"/>
      <c r="E5" s="74"/>
      <c r="F5" s="74"/>
      <c r="G5" s="74"/>
      <c r="H5" s="74"/>
      <c r="I5" s="74"/>
      <c r="J5" s="74"/>
    </row>
    <row r="6" spans="1:12" ht="9.75" customHeight="1" thickBot="1" x14ac:dyDescent="0.35">
      <c r="A6" s="5"/>
      <c r="B6" s="5"/>
      <c r="C6" s="4"/>
      <c r="D6" s="4"/>
      <c r="E6" s="4"/>
      <c r="F6" s="4"/>
      <c r="G6" s="4"/>
      <c r="H6" s="4"/>
      <c r="I6" s="4"/>
      <c r="J6" s="4"/>
    </row>
    <row r="7" spans="1:12" ht="18" x14ac:dyDescent="0.3">
      <c r="A7" s="6" t="s">
        <v>78</v>
      </c>
      <c r="B7" s="6"/>
      <c r="C7" s="7"/>
      <c r="D7" s="7"/>
      <c r="E7" s="7"/>
      <c r="F7" s="7"/>
      <c r="G7" s="7"/>
      <c r="H7" s="7"/>
      <c r="I7" s="7"/>
      <c r="J7" s="8"/>
    </row>
    <row r="8" spans="1:12" ht="9.75" customHeight="1" x14ac:dyDescent="0.3">
      <c r="A8" s="9"/>
      <c r="B8" s="5"/>
      <c r="C8" s="4"/>
      <c r="D8" s="4"/>
      <c r="E8" s="4"/>
      <c r="F8" s="4"/>
      <c r="G8" s="4"/>
      <c r="H8" s="4"/>
      <c r="I8" s="4"/>
      <c r="J8" s="10"/>
    </row>
    <row r="9" spans="1:12" ht="27.75" customHeight="1" x14ac:dyDescent="0.3">
      <c r="A9" s="48"/>
      <c r="B9" s="75" t="s">
        <v>80</v>
      </c>
      <c r="C9" s="75"/>
      <c r="D9" s="75"/>
      <c r="E9" s="75"/>
      <c r="F9" s="75"/>
      <c r="G9" s="75"/>
      <c r="H9" s="75"/>
      <c r="I9" s="75"/>
      <c r="J9" s="76"/>
    </row>
    <row r="10" spans="1:12" ht="9.75" customHeight="1" x14ac:dyDescent="0.3">
      <c r="A10" s="9"/>
      <c r="B10" s="5"/>
      <c r="C10" s="4"/>
      <c r="D10" s="4"/>
      <c r="E10" s="4"/>
      <c r="F10" s="4"/>
      <c r="G10" s="4"/>
      <c r="H10" s="4"/>
      <c r="I10" s="4"/>
      <c r="J10" s="10"/>
    </row>
    <row r="11" spans="1:12" x14ac:dyDescent="0.3">
      <c r="A11" s="31"/>
      <c r="B11" s="4" t="s">
        <v>56</v>
      </c>
      <c r="C11" s="11" t="s">
        <v>142</v>
      </c>
      <c r="D11" s="21"/>
      <c r="E11" s="4" t="s">
        <v>57</v>
      </c>
      <c r="F11" s="11" t="s">
        <v>143</v>
      </c>
      <c r="G11" s="4"/>
      <c r="H11" s="4"/>
      <c r="I11" s="4"/>
      <c r="J11" s="10"/>
      <c r="L11" s="37">
        <f ca="1">COUNTA(OFFSET(Groups!$A$1,1,#REF!,4,1))</f>
        <v>1</v>
      </c>
    </row>
    <row r="12" spans="1:12" ht="9.75" customHeight="1" thickBot="1" x14ac:dyDescent="0.35">
      <c r="A12" s="12"/>
      <c r="B12" s="13"/>
      <c r="C12" s="14"/>
      <c r="D12" s="14"/>
      <c r="E12" s="14"/>
      <c r="F12" s="14"/>
      <c r="G12" s="14"/>
      <c r="H12" s="14"/>
      <c r="I12" s="14"/>
      <c r="J12" s="15"/>
    </row>
    <row r="13" spans="1:12" ht="9.75" customHeight="1" thickBot="1" x14ac:dyDescent="0.35">
      <c r="A13" s="5"/>
      <c r="B13" s="5"/>
      <c r="C13" s="4"/>
      <c r="D13" s="4"/>
      <c r="E13" s="4"/>
      <c r="F13" s="4"/>
      <c r="G13" s="4"/>
      <c r="H13" s="4"/>
      <c r="I13" s="4"/>
      <c r="J13" s="4"/>
    </row>
    <row r="14" spans="1:12" ht="18" x14ac:dyDescent="0.3">
      <c r="A14" s="6" t="s">
        <v>58</v>
      </c>
      <c r="B14" s="6"/>
      <c r="C14" s="7"/>
      <c r="D14" s="7"/>
      <c r="E14" s="7"/>
      <c r="F14" s="7"/>
      <c r="G14" s="7"/>
      <c r="H14" s="7"/>
      <c r="I14" s="7"/>
      <c r="J14" s="8"/>
    </row>
    <row r="15" spans="1:12" ht="9.75" customHeight="1" x14ac:dyDescent="0.3">
      <c r="A15" s="31"/>
      <c r="B15" s="5"/>
      <c r="C15" s="4"/>
      <c r="D15" s="4"/>
      <c r="E15" s="4"/>
      <c r="F15" s="4"/>
      <c r="G15" s="4"/>
      <c r="H15" s="4"/>
      <c r="I15" s="4"/>
      <c r="J15" s="10"/>
      <c r="L15" s="37" t="s">
        <v>6</v>
      </c>
    </row>
    <row r="16" spans="1:12" x14ac:dyDescent="0.3">
      <c r="A16" s="31"/>
      <c r="B16" s="4" t="s">
        <v>0</v>
      </c>
      <c r="C16" s="11" t="s">
        <v>105</v>
      </c>
      <c r="D16" s="21" t="s">
        <v>79</v>
      </c>
      <c r="E16" s="4"/>
      <c r="F16" s="4"/>
      <c r="G16" s="4"/>
      <c r="H16" s="4"/>
      <c r="I16" s="4"/>
      <c r="J16" s="10"/>
      <c r="L16" s="37">
        <f>MATCH(C16,Groups!$B$2:$B$10,0)</f>
        <v>1</v>
      </c>
    </row>
    <row r="17" spans="1:10" ht="9.75" customHeight="1" x14ac:dyDescent="0.3">
      <c r="A17" s="9"/>
      <c r="B17" s="5"/>
      <c r="C17" s="4"/>
      <c r="D17" s="4"/>
      <c r="E17" s="4"/>
      <c r="F17" s="4"/>
      <c r="G17" s="4"/>
      <c r="H17" s="4"/>
      <c r="I17" s="4"/>
      <c r="J17" s="10"/>
    </row>
    <row r="18" spans="1:10" x14ac:dyDescent="0.3">
      <c r="A18" s="31"/>
      <c r="B18" s="4" t="s">
        <v>4</v>
      </c>
      <c r="C18" s="69" t="s">
        <v>102</v>
      </c>
      <c r="D18" s="70"/>
      <c r="E18" s="71"/>
      <c r="F18" s="51" t="s">
        <v>36</v>
      </c>
      <c r="G18" s="27"/>
      <c r="H18" s="27"/>
      <c r="I18" s="27"/>
      <c r="J18" s="50"/>
    </row>
    <row r="19" spans="1:10" ht="9.75" customHeight="1" thickBot="1" x14ac:dyDescent="0.35">
      <c r="A19" s="12"/>
      <c r="B19" s="13"/>
      <c r="C19" s="14"/>
      <c r="D19" s="14"/>
      <c r="E19" s="14"/>
      <c r="F19" s="14"/>
      <c r="G19" s="14"/>
      <c r="H19" s="14"/>
      <c r="I19" s="14"/>
      <c r="J19" s="15"/>
    </row>
    <row r="20" spans="1:10" ht="9.75" customHeight="1" thickBot="1" x14ac:dyDescent="0.35">
      <c r="A20" s="3"/>
      <c r="B20" s="5"/>
      <c r="C20" s="4"/>
      <c r="D20" s="4"/>
      <c r="E20" s="4"/>
      <c r="F20" s="4"/>
      <c r="G20" s="4"/>
      <c r="H20" s="4"/>
      <c r="I20" s="4"/>
      <c r="J20" s="3"/>
    </row>
    <row r="21" spans="1:10" ht="18" x14ac:dyDescent="0.3">
      <c r="A21" s="6" t="s">
        <v>59</v>
      </c>
      <c r="B21" s="6"/>
      <c r="C21" s="7"/>
      <c r="D21" s="7"/>
      <c r="E21" s="7"/>
      <c r="F21" s="7"/>
      <c r="G21" s="7"/>
      <c r="H21" s="7"/>
      <c r="I21" s="7"/>
      <c r="J21" s="8"/>
    </row>
    <row r="22" spans="1:10" ht="9.75" customHeight="1" x14ac:dyDescent="0.3">
      <c r="A22" s="9"/>
      <c r="B22" s="5"/>
      <c r="C22" s="4"/>
      <c r="D22" s="4"/>
      <c r="E22" s="4"/>
      <c r="F22" s="4"/>
      <c r="G22" s="4"/>
      <c r="H22" s="4"/>
      <c r="I22" s="4"/>
      <c r="J22" s="10"/>
    </row>
    <row r="23" spans="1:10" x14ac:dyDescent="0.3">
      <c r="A23" s="48" t="s">
        <v>8</v>
      </c>
      <c r="B23" s="18" t="s">
        <v>81</v>
      </c>
      <c r="C23" s="24">
        <v>9</v>
      </c>
      <c r="D23" s="21"/>
      <c r="E23" s="3"/>
      <c r="F23" s="4"/>
      <c r="G23" s="4"/>
      <c r="H23" s="4"/>
      <c r="I23" s="4"/>
      <c r="J23" s="10"/>
    </row>
    <row r="24" spans="1:10" ht="9.75" customHeight="1" x14ac:dyDescent="0.3">
      <c r="A24" s="49"/>
      <c r="B24" s="5"/>
      <c r="C24" s="19"/>
      <c r="D24" s="4"/>
      <c r="E24" s="4"/>
      <c r="F24" s="4"/>
      <c r="G24" s="4"/>
      <c r="H24" s="4"/>
      <c r="I24" s="4"/>
      <c r="J24" s="10"/>
    </row>
    <row r="25" spans="1:10" x14ac:dyDescent="0.3">
      <c r="A25" s="49" t="s">
        <v>10</v>
      </c>
      <c r="B25" s="4" t="s">
        <v>7</v>
      </c>
      <c r="C25" s="19"/>
      <c r="D25" s="21"/>
      <c r="E25" s="21"/>
      <c r="F25" s="4"/>
      <c r="G25" s="4"/>
      <c r="H25" s="4"/>
      <c r="I25" s="4"/>
      <c r="J25" s="10"/>
    </row>
    <row r="26" spans="1:10" s="3" customFormat="1" ht="26.4" x14ac:dyDescent="0.3">
      <c r="A26" s="54" t="s">
        <v>5</v>
      </c>
      <c r="B26" s="53" t="s">
        <v>88</v>
      </c>
      <c r="C26" s="30" t="s">
        <v>60</v>
      </c>
      <c r="D26" s="4"/>
      <c r="E26" s="4"/>
      <c r="F26" s="4"/>
      <c r="G26" s="4"/>
      <c r="H26" s="4"/>
      <c r="I26" s="4"/>
      <c r="J26" s="10"/>
    </row>
    <row r="27" spans="1:10" x14ac:dyDescent="0.3">
      <c r="A27" s="16">
        <v>1</v>
      </c>
      <c r="B27" s="17" t="str">
        <f ca="1">IFERROR(OFFSET(Groups!$B$1,$L$16,$A27),"")</f>
        <v>IFTEKHAR UDDIN AHMED</v>
      </c>
      <c r="C27" s="24">
        <v>9</v>
      </c>
      <c r="D27" s="4"/>
      <c r="E27" s="4"/>
      <c r="F27" s="4"/>
      <c r="G27" s="4"/>
      <c r="H27" s="4"/>
      <c r="I27" s="4"/>
      <c r="J27" s="10"/>
    </row>
    <row r="28" spans="1:10" x14ac:dyDescent="0.3">
      <c r="A28" s="16">
        <v>2</v>
      </c>
      <c r="B28" s="17" t="str">
        <f ca="1">IFERROR(OFFSET(Groups!$B$1,$L$16,$A28),"")</f>
        <v>MD ABU TALHA IBNA RIAZ HASSAN</v>
      </c>
      <c r="C28" s="24">
        <v>9</v>
      </c>
      <c r="D28" s="4"/>
      <c r="E28" s="4"/>
      <c r="F28" s="4"/>
      <c r="G28" s="4"/>
      <c r="H28" s="4"/>
      <c r="I28" s="4"/>
      <c r="J28" s="10"/>
    </row>
    <row r="29" spans="1:10" x14ac:dyDescent="0.3">
      <c r="A29" s="16">
        <v>3</v>
      </c>
      <c r="B29" s="17" t="str">
        <f ca="1">IFERROR(OFFSET(Groups!$B$1,$L$16,$A29),"")</f>
        <v>TAHIA</v>
      </c>
      <c r="C29" s="24">
        <v>9</v>
      </c>
      <c r="D29" s="4"/>
      <c r="E29" s="4"/>
      <c r="F29" s="4"/>
      <c r="G29" s="4"/>
      <c r="H29" s="4"/>
      <c r="I29" s="4"/>
      <c r="J29" s="10"/>
    </row>
    <row r="30" spans="1:10" x14ac:dyDescent="0.3">
      <c r="A30" s="16">
        <v>4</v>
      </c>
      <c r="B30" s="17" t="str">
        <f ca="1">IFERROR(OFFSET(Groups!$B$1,$L$16,$A30),"")</f>
        <v>ISLAM MAHAMUDUL</v>
      </c>
      <c r="C30" s="24">
        <v>9</v>
      </c>
      <c r="D30" s="4"/>
      <c r="E30" s="4"/>
      <c r="F30" s="4"/>
      <c r="G30" s="4"/>
      <c r="H30" s="4"/>
      <c r="I30" s="4"/>
      <c r="J30" s="10"/>
    </row>
    <row r="31" spans="1:10" ht="10.5" customHeight="1" thickBot="1" x14ac:dyDescent="0.35">
      <c r="A31" s="23"/>
      <c r="B31" s="14"/>
      <c r="C31" s="14"/>
      <c r="D31" s="14"/>
      <c r="E31" s="14"/>
      <c r="F31" s="14"/>
      <c r="G31" s="14"/>
      <c r="H31" s="14"/>
      <c r="I31" s="14"/>
      <c r="J31" s="15"/>
    </row>
    <row r="32" spans="1:10" ht="9.75" customHeight="1" thickBot="1" x14ac:dyDescent="0.35">
      <c r="A32" s="3"/>
      <c r="B32" s="5"/>
      <c r="C32" s="4"/>
      <c r="D32" s="4"/>
      <c r="E32" s="4"/>
      <c r="F32" s="4"/>
      <c r="G32" s="4"/>
      <c r="H32" s="4"/>
      <c r="I32" s="4"/>
      <c r="J32" s="3"/>
    </row>
    <row r="33" spans="1:10" ht="25.5" customHeight="1" x14ac:dyDescent="0.3">
      <c r="A33" s="6" t="s">
        <v>61</v>
      </c>
      <c r="B33" s="6"/>
      <c r="C33" s="7"/>
      <c r="D33" s="7"/>
      <c r="E33" s="7"/>
      <c r="F33" s="7"/>
      <c r="G33" s="7"/>
      <c r="H33" s="7"/>
      <c r="I33" s="7"/>
      <c r="J33" s="8"/>
    </row>
    <row r="34" spans="1:10" ht="9.75" customHeight="1" x14ac:dyDescent="0.3">
      <c r="A34" s="32"/>
      <c r="B34" s="5"/>
      <c r="C34" s="4"/>
      <c r="D34" s="4"/>
      <c r="E34" s="4"/>
      <c r="F34" s="4"/>
      <c r="G34" s="4"/>
      <c r="H34" s="4"/>
      <c r="I34" s="4"/>
      <c r="J34" s="33"/>
    </row>
    <row r="35" spans="1:10" x14ac:dyDescent="0.3">
      <c r="A35" s="48" t="s">
        <v>11</v>
      </c>
      <c r="B35" s="4"/>
      <c r="C35" s="19"/>
      <c r="D35" s="21"/>
      <c r="E35" s="21"/>
      <c r="F35" s="4"/>
      <c r="G35" s="4"/>
      <c r="H35" s="4"/>
      <c r="I35" s="4"/>
      <c r="J35" s="10"/>
    </row>
    <row r="36" spans="1:10" x14ac:dyDescent="0.3">
      <c r="A36" s="48" t="s">
        <v>12</v>
      </c>
      <c r="B36" s="4" t="s">
        <v>82</v>
      </c>
      <c r="C36" s="19"/>
      <c r="D36" s="21"/>
      <c r="E36" s="21"/>
      <c r="F36" s="4"/>
      <c r="G36" s="4"/>
      <c r="H36" s="4"/>
      <c r="I36" s="4"/>
      <c r="J36" s="10"/>
    </row>
    <row r="37" spans="1:10" s="3" customFormat="1" ht="65.25" customHeight="1" x14ac:dyDescent="0.3">
      <c r="A37" s="52" t="s">
        <v>5</v>
      </c>
      <c r="B37" s="53" t="s">
        <v>88</v>
      </c>
      <c r="C37" s="61" t="s">
        <v>91</v>
      </c>
      <c r="D37" s="30" t="s">
        <v>92</v>
      </c>
      <c r="E37" s="4"/>
      <c r="F37" s="4"/>
      <c r="G37" s="4"/>
      <c r="H37" s="4"/>
      <c r="I37" s="4"/>
      <c r="J37" s="10"/>
    </row>
    <row r="38" spans="1:10" x14ac:dyDescent="0.3">
      <c r="A38" s="22">
        <v>1</v>
      </c>
      <c r="B38" s="17" t="str">
        <f ca="1">OFFSET($A$26,$A38,1)</f>
        <v>IFTEKHAR UDDIN AHMED</v>
      </c>
      <c r="C38" s="62"/>
      <c r="D38" s="24">
        <v>20</v>
      </c>
      <c r="E38" s="4"/>
      <c r="F38" s="4"/>
      <c r="G38" s="4"/>
      <c r="H38" s="4"/>
      <c r="I38" s="4"/>
      <c r="J38" s="10"/>
    </row>
    <row r="39" spans="1:10" x14ac:dyDescent="0.3">
      <c r="A39" s="22">
        <v>2</v>
      </c>
      <c r="B39" s="17" t="str">
        <f ca="1">OFFSET($A$26,$A39,1)</f>
        <v>MD ABU TALHA IBNA RIAZ HASSAN</v>
      </c>
      <c r="C39" s="63"/>
      <c r="D39" s="24">
        <v>50</v>
      </c>
      <c r="E39" s="4"/>
      <c r="F39" s="4"/>
      <c r="G39" s="4"/>
      <c r="H39" s="4"/>
      <c r="I39" s="4"/>
      <c r="J39" s="10"/>
    </row>
    <row r="40" spans="1:10" x14ac:dyDescent="0.3">
      <c r="A40" s="22">
        <v>3</v>
      </c>
      <c r="B40" s="17" t="str">
        <f ca="1">OFFSET($A$26,$A40,1)</f>
        <v>TAHIA</v>
      </c>
      <c r="C40" s="63"/>
      <c r="D40" s="24">
        <v>20</v>
      </c>
      <c r="E40" s="4"/>
      <c r="F40" s="4"/>
      <c r="G40" s="4"/>
      <c r="H40" s="4"/>
      <c r="I40" s="4"/>
      <c r="J40" s="10"/>
    </row>
    <row r="41" spans="1:10" x14ac:dyDescent="0.3">
      <c r="A41" s="22">
        <v>4</v>
      </c>
      <c r="B41" s="17" t="str">
        <f ca="1">OFFSET($A$26,$A41,1)</f>
        <v>ISLAM MAHAMUDUL</v>
      </c>
      <c r="C41" s="64"/>
      <c r="D41" s="24">
        <v>10</v>
      </c>
      <c r="E41" s="4"/>
      <c r="F41" s="4"/>
      <c r="G41" s="4"/>
      <c r="H41" s="4"/>
      <c r="I41" s="4"/>
      <c r="J41" s="10"/>
    </row>
    <row r="42" spans="1:10" ht="15" thickBot="1" x14ac:dyDescent="0.35">
      <c r="A42" s="20"/>
      <c r="B42" s="29" t="s">
        <v>9</v>
      </c>
      <c r="C42" s="28"/>
      <c r="D42" s="28">
        <f>SUM(D38:D41)</f>
        <v>100</v>
      </c>
      <c r="E42" s="26" t="s">
        <v>37</v>
      </c>
      <c r="F42" s="4"/>
      <c r="G42" s="4"/>
      <c r="H42" s="4"/>
      <c r="I42" s="4"/>
      <c r="J42" s="10"/>
    </row>
    <row r="43" spans="1:10" ht="10.5" customHeight="1" thickTop="1" thickBot="1" x14ac:dyDescent="0.35">
      <c r="A43" s="23"/>
      <c r="B43" s="14"/>
      <c r="C43" s="14"/>
      <c r="D43" s="14"/>
      <c r="E43" s="14"/>
      <c r="F43" s="14"/>
      <c r="G43" s="14"/>
      <c r="H43" s="14"/>
      <c r="I43" s="14"/>
      <c r="J43" s="15"/>
    </row>
    <row r="44" spans="1:10" ht="9.75" customHeight="1" thickBot="1" x14ac:dyDescent="0.35">
      <c r="A44" s="3"/>
      <c r="B44" s="5"/>
      <c r="C44" s="4"/>
      <c r="D44" s="4"/>
      <c r="E44" s="4"/>
      <c r="F44" s="4"/>
      <c r="G44" s="4"/>
      <c r="H44" s="4"/>
      <c r="I44" s="4"/>
      <c r="J44" s="3"/>
    </row>
    <row r="45" spans="1:10" ht="26.25" customHeight="1" x14ac:dyDescent="0.3">
      <c r="A45" s="6" t="s">
        <v>62</v>
      </c>
      <c r="B45" s="6"/>
      <c r="C45" s="7"/>
      <c r="D45" s="7"/>
      <c r="E45" s="7"/>
      <c r="F45" s="7"/>
      <c r="G45" s="7"/>
      <c r="H45" s="7"/>
      <c r="I45" s="7"/>
      <c r="J45" s="8"/>
    </row>
    <row r="46" spans="1:10" ht="7.5" customHeight="1" x14ac:dyDescent="0.3">
      <c r="A46" s="32"/>
      <c r="B46" s="5"/>
      <c r="C46" s="4"/>
      <c r="D46" s="4"/>
      <c r="E46" s="4"/>
      <c r="F46" s="4"/>
      <c r="G46" s="4"/>
      <c r="H46" s="4"/>
      <c r="I46" s="4"/>
      <c r="J46" s="33"/>
    </row>
    <row r="47" spans="1:10" x14ac:dyDescent="0.3">
      <c r="A47" s="34" t="s">
        <v>77</v>
      </c>
      <c r="B47" s="27"/>
      <c r="C47" s="35"/>
      <c r="D47" s="36"/>
      <c r="E47" s="36"/>
      <c r="F47" s="4"/>
      <c r="G47" s="4"/>
      <c r="H47" s="4"/>
      <c r="I47" s="4"/>
      <c r="J47" s="10"/>
    </row>
    <row r="48" spans="1:10" ht="9.75" customHeight="1" x14ac:dyDescent="0.3">
      <c r="A48" s="32"/>
      <c r="B48" s="5"/>
      <c r="C48" s="4"/>
      <c r="D48" s="4"/>
      <c r="E48" s="4"/>
      <c r="F48" s="4"/>
      <c r="G48" s="4"/>
      <c r="H48" s="4"/>
      <c r="I48" s="4"/>
      <c r="J48" s="33"/>
    </row>
    <row r="49" spans="1:10" ht="9.75" customHeight="1" x14ac:dyDescent="0.3">
      <c r="A49" s="32"/>
      <c r="B49" s="5"/>
      <c r="C49" s="4"/>
      <c r="D49" s="4"/>
      <c r="E49" s="4"/>
      <c r="F49" s="4"/>
      <c r="G49" s="4"/>
      <c r="H49" s="4"/>
      <c r="I49" s="4"/>
      <c r="J49" s="33"/>
    </row>
    <row r="50" spans="1:10" s="3" customFormat="1" ht="42" customHeight="1" x14ac:dyDescent="0.3">
      <c r="A50" s="52" t="s">
        <v>5</v>
      </c>
      <c r="B50" s="53" t="s">
        <v>88</v>
      </c>
      <c r="C50" s="30" t="s">
        <v>63</v>
      </c>
      <c r="D50" s="30" t="s">
        <v>64</v>
      </c>
      <c r="E50" s="30" t="s">
        <v>65</v>
      </c>
      <c r="F50" s="30" t="s">
        <v>66</v>
      </c>
      <c r="G50" s="38" t="s">
        <v>67</v>
      </c>
      <c r="H50" s="38" t="s">
        <v>69</v>
      </c>
      <c r="I50" s="38" t="s">
        <v>68</v>
      </c>
      <c r="J50" s="46" t="s">
        <v>9</v>
      </c>
    </row>
    <row r="51" spans="1:10" ht="20.25" customHeight="1" x14ac:dyDescent="0.3">
      <c r="A51" s="22">
        <v>1</v>
      </c>
      <c r="B51" s="17" t="str">
        <f ca="1">OFFSET($A$26,$A51,1)</f>
        <v>IFTEKHAR UDDIN AHMED</v>
      </c>
      <c r="C51" s="25">
        <v>4</v>
      </c>
      <c r="D51" s="25">
        <v>4</v>
      </c>
      <c r="E51" s="25">
        <v>4</v>
      </c>
      <c r="F51" s="25">
        <v>4</v>
      </c>
      <c r="G51" s="25">
        <v>4</v>
      </c>
      <c r="H51" s="25">
        <v>4</v>
      </c>
      <c r="I51" s="25">
        <v>4</v>
      </c>
      <c r="J51" s="47">
        <f>SUM(C51:I51)</f>
        <v>28</v>
      </c>
    </row>
    <row r="52" spans="1:10" ht="20.25" customHeight="1" x14ac:dyDescent="0.3">
      <c r="A52" s="22">
        <v>2</v>
      </c>
      <c r="B52" s="17" t="str">
        <f ca="1">OFFSET($A$26,$A52,1)</f>
        <v>MD ABU TALHA IBNA RIAZ HASSAN</v>
      </c>
      <c r="C52" s="25">
        <v>4</v>
      </c>
      <c r="D52" s="25">
        <v>4</v>
      </c>
      <c r="E52" s="25">
        <v>4</v>
      </c>
      <c r="F52" s="25">
        <v>4</v>
      </c>
      <c r="G52" s="25">
        <v>4</v>
      </c>
      <c r="H52" s="25">
        <v>4</v>
      </c>
      <c r="I52" s="25">
        <v>4</v>
      </c>
      <c r="J52" s="47">
        <f>SUM(C52:I52)</f>
        <v>28</v>
      </c>
    </row>
    <row r="53" spans="1:10" ht="20.25" customHeight="1" x14ac:dyDescent="0.3">
      <c r="A53" s="22">
        <v>3</v>
      </c>
      <c r="B53" s="17" t="str">
        <f ca="1">OFFSET($A$26,$A53,1)</f>
        <v>TAHIA</v>
      </c>
      <c r="C53" s="25">
        <v>4</v>
      </c>
      <c r="D53" s="25">
        <v>4</v>
      </c>
      <c r="E53" s="25">
        <v>4</v>
      </c>
      <c r="F53" s="25">
        <v>4</v>
      </c>
      <c r="G53" s="25">
        <v>4</v>
      </c>
      <c r="H53" s="25">
        <v>4</v>
      </c>
      <c r="I53" s="25">
        <v>4</v>
      </c>
      <c r="J53" s="47">
        <f>SUM(C53:I53)</f>
        <v>28</v>
      </c>
    </row>
    <row r="54" spans="1:10" ht="20.25" customHeight="1" x14ac:dyDescent="0.3">
      <c r="A54" s="22">
        <v>4</v>
      </c>
      <c r="B54" s="17" t="str">
        <f ca="1">OFFSET($A$26,$A54,1)</f>
        <v>ISLAM MAHAMUDUL</v>
      </c>
      <c r="C54" s="25">
        <v>2</v>
      </c>
      <c r="D54" s="25">
        <v>1</v>
      </c>
      <c r="E54" s="25">
        <v>2</v>
      </c>
      <c r="F54" s="25">
        <v>1</v>
      </c>
      <c r="G54" s="25">
        <v>1</v>
      </c>
      <c r="H54" s="25">
        <v>1</v>
      </c>
      <c r="I54" s="25">
        <v>3</v>
      </c>
      <c r="J54" s="47">
        <f>SUM(C54:I54)</f>
        <v>11</v>
      </c>
    </row>
    <row r="55" spans="1:10" ht="10.5" customHeight="1" thickBot="1" x14ac:dyDescent="0.35">
      <c r="A55" s="23"/>
      <c r="B55" s="14"/>
      <c r="C55" s="14"/>
      <c r="D55" s="14"/>
      <c r="E55" s="14"/>
      <c r="F55" s="14"/>
      <c r="G55" s="14"/>
      <c r="H55" s="14"/>
      <c r="I55" s="14"/>
      <c r="J55" s="15"/>
    </row>
    <row r="56" spans="1:10" ht="30" customHeight="1" thickBot="1" x14ac:dyDescent="0.35">
      <c r="A56" s="1"/>
      <c r="B56" s="1"/>
      <c r="C56" s="1"/>
      <c r="D56" s="1"/>
      <c r="E56" s="1"/>
      <c r="F56" s="1"/>
      <c r="G56" s="1"/>
      <c r="H56" s="1"/>
      <c r="I56" s="1"/>
      <c r="J56" s="1"/>
    </row>
    <row r="57" spans="1:10" ht="26.25" customHeight="1" x14ac:dyDescent="0.3">
      <c r="A57" s="6" t="s">
        <v>83</v>
      </c>
      <c r="B57" s="6"/>
      <c r="C57" s="7"/>
      <c r="D57" s="7"/>
      <c r="E57" s="7"/>
      <c r="F57" s="7"/>
      <c r="G57" s="7"/>
      <c r="H57" s="7"/>
      <c r="I57" s="7"/>
      <c r="J57" s="8"/>
    </row>
    <row r="58" spans="1:10" ht="7.5" customHeight="1" x14ac:dyDescent="0.3">
      <c r="A58" s="32"/>
      <c r="B58" s="5"/>
      <c r="C58" s="4"/>
      <c r="D58" s="4"/>
      <c r="E58" s="4"/>
      <c r="F58" s="4"/>
      <c r="G58" s="4"/>
      <c r="H58" s="4"/>
      <c r="I58" s="4"/>
      <c r="J58" s="33"/>
    </row>
    <row r="59" spans="1:10" x14ac:dyDescent="0.3">
      <c r="A59" s="48" t="s">
        <v>84</v>
      </c>
      <c r="B59" s="27" t="s">
        <v>86</v>
      </c>
      <c r="C59" s="19"/>
      <c r="D59" s="21"/>
      <c r="E59" s="21"/>
      <c r="F59" s="4"/>
      <c r="G59" s="4"/>
      <c r="H59" s="4"/>
      <c r="I59" s="4"/>
      <c r="J59" s="10"/>
    </row>
    <row r="60" spans="1:10" ht="49.05" customHeight="1" x14ac:dyDescent="0.3">
      <c r="A60" s="56"/>
      <c r="B60" s="65" t="s">
        <v>144</v>
      </c>
      <c r="C60" s="66"/>
      <c r="D60" s="66"/>
      <c r="E60" s="66"/>
      <c r="F60" s="66"/>
      <c r="G60" s="66"/>
      <c r="H60" s="66"/>
      <c r="I60" s="67"/>
      <c r="J60" s="10"/>
    </row>
    <row r="61" spans="1:10" x14ac:dyDescent="0.3">
      <c r="A61" s="56"/>
      <c r="B61" s="27"/>
      <c r="C61" s="35"/>
      <c r="D61" s="36"/>
      <c r="E61" s="36"/>
      <c r="F61" s="4"/>
      <c r="G61" s="4"/>
      <c r="H61" s="4"/>
      <c r="I61" s="4"/>
      <c r="J61" s="10"/>
    </row>
    <row r="62" spans="1:10" ht="46.5" customHeight="1" x14ac:dyDescent="0.3">
      <c r="A62" s="48" t="s">
        <v>85</v>
      </c>
      <c r="B62" s="68" t="s">
        <v>90</v>
      </c>
      <c r="C62" s="68"/>
      <c r="D62" s="68"/>
      <c r="E62" s="68"/>
      <c r="F62" s="68"/>
      <c r="G62" s="68"/>
      <c r="H62" s="68"/>
      <c r="I62" s="68"/>
      <c r="J62" s="10"/>
    </row>
    <row r="63" spans="1:10" ht="97.05" customHeight="1" x14ac:dyDescent="0.3">
      <c r="A63" s="56"/>
      <c r="B63" s="65" t="s">
        <v>145</v>
      </c>
      <c r="C63" s="66"/>
      <c r="D63" s="66"/>
      <c r="E63" s="66"/>
      <c r="F63" s="66"/>
      <c r="G63" s="66"/>
      <c r="H63" s="66"/>
      <c r="I63" s="67"/>
      <c r="J63" s="10"/>
    </row>
    <row r="64" spans="1:10" ht="15" thickBot="1" x14ac:dyDescent="0.35">
      <c r="A64" s="57"/>
      <c r="B64" s="58"/>
      <c r="C64" s="58"/>
      <c r="D64" s="58"/>
      <c r="E64" s="58"/>
      <c r="F64" s="58"/>
      <c r="G64" s="58"/>
      <c r="H64" s="58"/>
      <c r="I64" s="58"/>
      <c r="J64" s="59"/>
    </row>
  </sheetData>
  <mergeCells count="9">
    <mergeCell ref="B60:I60"/>
    <mergeCell ref="B63:I63"/>
    <mergeCell ref="B62:I62"/>
    <mergeCell ref="C18:E18"/>
    <mergeCell ref="A1:J1"/>
    <mergeCell ref="A2:J2"/>
    <mergeCell ref="A3:J3"/>
    <mergeCell ref="A5:J5"/>
    <mergeCell ref="B9:J9"/>
  </mergeCells>
  <conditionalFormatting sqref="B27:B28 B30">
    <cfRule type="cellIs" dxfId="8" priority="13" operator="equal">
      <formula>$C$18</formula>
    </cfRule>
  </conditionalFormatting>
  <conditionalFormatting sqref="B42">
    <cfRule type="cellIs" dxfId="7" priority="11" operator="equal">
      <formula>$C$18</formula>
    </cfRule>
  </conditionalFormatting>
  <conditionalFormatting sqref="C42">
    <cfRule type="cellIs" dxfId="6" priority="10" operator="notEqual">
      <formula>100</formula>
    </cfRule>
  </conditionalFormatting>
  <conditionalFormatting sqref="D42">
    <cfRule type="cellIs" dxfId="5" priority="9" operator="notEqual">
      <formula>100</formula>
    </cfRule>
  </conditionalFormatting>
  <conditionalFormatting sqref="B38:B39 B41">
    <cfRule type="cellIs" dxfId="4" priority="7" operator="equal">
      <formula>$C$18</formula>
    </cfRule>
  </conditionalFormatting>
  <conditionalFormatting sqref="B51:B52 B54">
    <cfRule type="cellIs" dxfId="3" priority="6" operator="equal">
      <formula>$C$18</formula>
    </cfRule>
  </conditionalFormatting>
  <conditionalFormatting sqref="B29">
    <cfRule type="cellIs" dxfId="2" priority="5" operator="equal">
      <formula>$C$18</formula>
    </cfRule>
  </conditionalFormatting>
  <conditionalFormatting sqref="B40">
    <cfRule type="cellIs" dxfId="1" priority="4" operator="equal">
      <formula>$C$18</formula>
    </cfRule>
  </conditionalFormatting>
  <conditionalFormatting sqref="B53">
    <cfRule type="cellIs" dxfId="0" priority="3" operator="equal">
      <formula>$C$18</formula>
    </cfRule>
  </conditionalFormatting>
  <dataValidations count="4">
    <dataValidation type="list" allowBlank="1" showInputMessage="1" showErrorMessage="1" sqref="C51:I54" xr:uid="{1FF53987-0C11-42C5-985D-32D7F94E008C}">
      <formula1>"1,2,3,4"</formula1>
    </dataValidation>
    <dataValidation type="list" allowBlank="1" showInputMessage="1" showErrorMessage="1" sqref="C11 F11" xr:uid="{82C3747E-7299-4D20-9DE7-D52711B18D94}">
      <formula1>"Week 1,Week 2,Week 3,Week 4,Week 5,Week 6,Week 7,Week 8,Week 9,Week 10,Week 11,Week 12,Week 13,Week 14,Week 15"</formula1>
    </dataValidation>
    <dataValidation type="list" allowBlank="1" showInputMessage="1" showErrorMessage="1" sqref="C18:E18" xr:uid="{69704EEA-467D-4EC0-9169-3F899F1ED8B1}">
      <formula1>$B$27:$B$30</formula1>
    </dataValidation>
    <dataValidation type="list" allowBlank="1" showInputMessage="1" showErrorMessage="1" sqref="G18:J18" xr:uid="{2874AC44-D035-4530-A800-098159B77F0F}">
      <formula1>$B$2:$B$24</formula1>
    </dataValidation>
  </dataValidations>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AC1001F-9FEF-47E4-9979-E8F8CD0701C8}">
          <x14:formula1>
            <xm:f>Groups!$B$2:$B$10</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ADBE-F074-4C82-B438-16CA62D33712}">
  <dimension ref="A1:F17"/>
  <sheetViews>
    <sheetView topLeftCell="A16" workbookViewId="0">
      <selection activeCell="H2" sqref="H2"/>
    </sheetView>
  </sheetViews>
  <sheetFormatPr defaultColWidth="9.21875" defaultRowHeight="14.4" x14ac:dyDescent="0.3"/>
  <cols>
    <col min="1" max="1" width="7.77734375" style="39" customWidth="1"/>
    <col min="2" max="2" width="36.5546875" style="39" customWidth="1"/>
    <col min="3" max="6" width="21.21875" style="39" customWidth="1"/>
    <col min="7" max="16384" width="9.21875" style="39"/>
  </cols>
  <sheetData>
    <row r="1" spans="1:6" ht="51" customHeight="1" x14ac:dyDescent="0.3">
      <c r="A1" s="85" t="s">
        <v>94</v>
      </c>
      <c r="B1" s="86"/>
      <c r="C1" s="86"/>
      <c r="D1" s="86"/>
      <c r="E1" s="86"/>
      <c r="F1" s="87"/>
    </row>
    <row r="2" spans="1:6" ht="41.25" customHeight="1" x14ac:dyDescent="0.3">
      <c r="A2" s="82" t="s">
        <v>55</v>
      </c>
      <c r="B2" s="83"/>
      <c r="C2" s="83"/>
      <c r="D2" s="83"/>
      <c r="E2" s="83"/>
      <c r="F2" s="84"/>
    </row>
    <row r="3" spans="1:6" s="40" customFormat="1" ht="18" customHeight="1" x14ac:dyDescent="0.3">
      <c r="A3" s="77" t="s">
        <v>18</v>
      </c>
      <c r="B3" s="77" t="s">
        <v>17</v>
      </c>
      <c r="C3" s="79" t="s">
        <v>34</v>
      </c>
      <c r="D3" s="80"/>
      <c r="E3" s="80"/>
      <c r="F3" s="81"/>
    </row>
    <row r="4" spans="1:6" s="40" customFormat="1" ht="18" customHeight="1" x14ac:dyDescent="0.3">
      <c r="A4" s="78"/>
      <c r="B4" s="78"/>
      <c r="C4" s="44">
        <v>1</v>
      </c>
      <c r="D4" s="44">
        <v>2</v>
      </c>
      <c r="E4" s="44">
        <v>3</v>
      </c>
      <c r="F4" s="44">
        <v>4</v>
      </c>
    </row>
    <row r="5" spans="1:6" ht="48" customHeight="1" x14ac:dyDescent="0.3">
      <c r="A5" s="45" t="s">
        <v>70</v>
      </c>
      <c r="B5" s="41" t="s">
        <v>13</v>
      </c>
      <c r="C5" s="42" t="s">
        <v>19</v>
      </c>
      <c r="D5" s="43" t="s">
        <v>35</v>
      </c>
      <c r="E5" s="43" t="s">
        <v>20</v>
      </c>
      <c r="F5" s="43" t="s">
        <v>21</v>
      </c>
    </row>
    <row r="6" spans="1:6" ht="33.75" customHeight="1" x14ac:dyDescent="0.3">
      <c r="A6" s="45" t="s">
        <v>71</v>
      </c>
      <c r="B6" s="41" t="s">
        <v>14</v>
      </c>
      <c r="C6" s="42" t="s">
        <v>22</v>
      </c>
      <c r="D6" s="43" t="s">
        <v>23</v>
      </c>
      <c r="E6" s="43" t="s">
        <v>24</v>
      </c>
      <c r="F6" s="43" t="s">
        <v>25</v>
      </c>
    </row>
    <row r="7" spans="1:6" ht="43.5" customHeight="1" x14ac:dyDescent="0.3">
      <c r="A7" s="82" t="s">
        <v>44</v>
      </c>
      <c r="B7" s="83"/>
      <c r="C7" s="83"/>
      <c r="D7" s="83"/>
      <c r="E7" s="83"/>
      <c r="F7" s="84"/>
    </row>
    <row r="8" spans="1:6" s="40" customFormat="1" ht="18" customHeight="1" x14ac:dyDescent="0.3">
      <c r="A8" s="77" t="s">
        <v>18</v>
      </c>
      <c r="B8" s="77" t="s">
        <v>17</v>
      </c>
      <c r="C8" s="79" t="s">
        <v>34</v>
      </c>
      <c r="D8" s="80"/>
      <c r="E8" s="80"/>
      <c r="F8" s="81"/>
    </row>
    <row r="9" spans="1:6" s="40" customFormat="1" ht="18" customHeight="1" x14ac:dyDescent="0.3">
      <c r="A9" s="78"/>
      <c r="B9" s="78"/>
      <c r="C9" s="44">
        <v>1</v>
      </c>
      <c r="D9" s="44">
        <v>2</v>
      </c>
      <c r="E9" s="44">
        <v>3</v>
      </c>
      <c r="F9" s="44">
        <v>4</v>
      </c>
    </row>
    <row r="10" spans="1:6" ht="64.5" customHeight="1" x14ac:dyDescent="0.3">
      <c r="A10" s="45" t="s">
        <v>72</v>
      </c>
      <c r="B10" s="41" t="s">
        <v>45</v>
      </c>
      <c r="C10" s="42" t="s">
        <v>46</v>
      </c>
      <c r="D10" s="42" t="s">
        <v>47</v>
      </c>
      <c r="E10" s="43" t="s">
        <v>48</v>
      </c>
      <c r="F10" s="43" t="s">
        <v>49</v>
      </c>
    </row>
    <row r="11" spans="1:6" ht="64.5" customHeight="1" x14ac:dyDescent="0.3">
      <c r="A11" s="45" t="s">
        <v>73</v>
      </c>
      <c r="B11" s="41" t="s">
        <v>50</v>
      </c>
      <c r="C11" s="42" t="s">
        <v>51</v>
      </c>
      <c r="D11" s="42" t="s">
        <v>52</v>
      </c>
      <c r="E11" s="43" t="s">
        <v>53</v>
      </c>
      <c r="F11" s="43" t="s">
        <v>54</v>
      </c>
    </row>
    <row r="12" spans="1:6" ht="64.5" customHeight="1" x14ac:dyDescent="0.3">
      <c r="A12" s="45" t="s">
        <v>74</v>
      </c>
      <c r="B12" s="41" t="s">
        <v>15</v>
      </c>
      <c r="C12" s="42" t="s">
        <v>26</v>
      </c>
      <c r="D12" s="43" t="s">
        <v>27</v>
      </c>
      <c r="E12" s="43" t="s">
        <v>28</v>
      </c>
      <c r="F12" s="43" t="s">
        <v>29</v>
      </c>
    </row>
    <row r="13" spans="1:6" ht="44.25" customHeight="1" x14ac:dyDescent="0.3">
      <c r="A13" s="82" t="s">
        <v>43</v>
      </c>
      <c r="B13" s="83"/>
      <c r="C13" s="83"/>
      <c r="D13" s="83"/>
      <c r="E13" s="83"/>
      <c r="F13" s="84"/>
    </row>
    <row r="14" spans="1:6" s="40" customFormat="1" ht="18" customHeight="1" x14ac:dyDescent="0.3">
      <c r="A14" s="77" t="s">
        <v>18</v>
      </c>
      <c r="B14" s="77" t="s">
        <v>17</v>
      </c>
      <c r="C14" s="79" t="s">
        <v>34</v>
      </c>
      <c r="D14" s="80"/>
      <c r="E14" s="80"/>
      <c r="F14" s="81"/>
    </row>
    <row r="15" spans="1:6" s="40" customFormat="1" ht="18" customHeight="1" x14ac:dyDescent="0.3">
      <c r="A15" s="78"/>
      <c r="B15" s="78"/>
      <c r="C15" s="44">
        <v>1</v>
      </c>
      <c r="D15" s="44">
        <v>2</v>
      </c>
      <c r="E15" s="44">
        <v>3</v>
      </c>
      <c r="F15" s="44">
        <v>4</v>
      </c>
    </row>
    <row r="16" spans="1:6" ht="59.25" customHeight="1" x14ac:dyDescent="0.3">
      <c r="A16" s="45" t="s">
        <v>75</v>
      </c>
      <c r="B16" s="41" t="s">
        <v>38</v>
      </c>
      <c r="C16" s="42" t="s">
        <v>41</v>
      </c>
      <c r="D16" s="42" t="s">
        <v>42</v>
      </c>
      <c r="E16" s="43" t="s">
        <v>40</v>
      </c>
      <c r="F16" s="43" t="s">
        <v>39</v>
      </c>
    </row>
    <row r="17" spans="1:6" ht="51.75" customHeight="1" x14ac:dyDescent="0.3">
      <c r="A17" s="45" t="s">
        <v>76</v>
      </c>
      <c r="B17" s="41" t="s">
        <v>16</v>
      </c>
      <c r="C17" s="42" t="s">
        <v>30</v>
      </c>
      <c r="D17" s="43" t="s">
        <v>33</v>
      </c>
      <c r="E17" s="43" t="s">
        <v>31</v>
      </c>
      <c r="F17" s="43" t="s">
        <v>32</v>
      </c>
    </row>
  </sheetData>
  <mergeCells count="13">
    <mergeCell ref="A14:A15"/>
    <mergeCell ref="B14:B15"/>
    <mergeCell ref="C14:F14"/>
    <mergeCell ref="A2:F2"/>
    <mergeCell ref="A1:F1"/>
    <mergeCell ref="C3:F3"/>
    <mergeCell ref="A3:A4"/>
    <mergeCell ref="B3:B4"/>
    <mergeCell ref="A13:F13"/>
    <mergeCell ref="A7:F7"/>
    <mergeCell ref="A8:A9"/>
    <mergeCell ref="B8:B9"/>
    <mergeCell ref="C8:F8"/>
  </mergeCells>
  <pageMargins left="0.7" right="0.7" top="0.75" bottom="0.75" header="0.3" footer="0.3"/>
  <pageSetup paperSize="9"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7B97-10AB-403E-B1D5-750EEABDB121}">
  <dimension ref="A1:F10"/>
  <sheetViews>
    <sheetView topLeftCell="C1" zoomScaleNormal="100" workbookViewId="0">
      <selection activeCell="D16" sqref="D16"/>
    </sheetView>
  </sheetViews>
  <sheetFormatPr defaultRowHeight="14.4" x14ac:dyDescent="0.3"/>
  <cols>
    <col min="1" max="1" width="6.21875" customWidth="1"/>
    <col min="2" max="2" width="20.77734375" customWidth="1"/>
    <col min="3" max="6" width="41.21875" customWidth="1"/>
  </cols>
  <sheetData>
    <row r="1" spans="1:6" x14ac:dyDescent="0.3">
      <c r="A1" s="55" t="s">
        <v>5</v>
      </c>
      <c r="B1" s="55" t="s">
        <v>0</v>
      </c>
      <c r="C1" s="55" t="s">
        <v>1</v>
      </c>
      <c r="D1" s="55" t="s">
        <v>2</v>
      </c>
      <c r="E1" s="55" t="s">
        <v>3</v>
      </c>
      <c r="F1" s="55" t="s">
        <v>87</v>
      </c>
    </row>
    <row r="2" spans="1:6" x14ac:dyDescent="0.3">
      <c r="A2" s="60">
        <v>1</v>
      </c>
      <c r="B2" s="2" t="s">
        <v>105</v>
      </c>
      <c r="C2" s="2" t="s">
        <v>101</v>
      </c>
      <c r="D2" s="2" t="s">
        <v>102</v>
      </c>
      <c r="E2" s="2" t="s">
        <v>103</v>
      </c>
      <c r="F2" s="2" t="s">
        <v>104</v>
      </c>
    </row>
    <row r="3" spans="1:6" x14ac:dyDescent="0.3">
      <c r="A3" s="60">
        <v>2</v>
      </c>
      <c r="B3" s="2" t="s">
        <v>106</v>
      </c>
      <c r="C3" s="2" t="s">
        <v>114</v>
      </c>
      <c r="D3" s="2" t="s">
        <v>115</v>
      </c>
      <c r="E3" s="2" t="s">
        <v>116</v>
      </c>
      <c r="F3" s="2" t="s">
        <v>117</v>
      </c>
    </row>
    <row r="4" spans="1:6" x14ac:dyDescent="0.3">
      <c r="A4" s="60">
        <v>3</v>
      </c>
      <c r="B4" s="2" t="s">
        <v>107</v>
      </c>
      <c r="C4" s="2" t="s">
        <v>118</v>
      </c>
      <c r="D4" s="2" t="s">
        <v>97</v>
      </c>
      <c r="E4" s="2" t="s">
        <v>98</v>
      </c>
      <c r="F4" s="2" t="s">
        <v>96</v>
      </c>
    </row>
    <row r="5" spans="1:6" x14ac:dyDescent="0.3">
      <c r="A5" s="60">
        <v>4</v>
      </c>
      <c r="B5" s="2" t="s">
        <v>108</v>
      </c>
      <c r="C5" s="2" t="s">
        <v>119</v>
      </c>
      <c r="D5" s="2" t="s">
        <v>120</v>
      </c>
      <c r="E5" s="2" t="s">
        <v>121</v>
      </c>
      <c r="F5" s="2" t="s">
        <v>122</v>
      </c>
    </row>
    <row r="6" spans="1:6" x14ac:dyDescent="0.3">
      <c r="A6" s="60">
        <v>5</v>
      </c>
      <c r="B6" s="2" t="s">
        <v>109</v>
      </c>
      <c r="C6" s="2" t="s">
        <v>123</v>
      </c>
      <c r="D6" s="2" t="s">
        <v>124</v>
      </c>
      <c r="E6" s="2" t="s">
        <v>125</v>
      </c>
      <c r="F6" s="2" t="s">
        <v>126</v>
      </c>
    </row>
    <row r="7" spans="1:6" x14ac:dyDescent="0.3">
      <c r="A7" s="60">
        <v>6</v>
      </c>
      <c r="B7" s="2" t="s">
        <v>110</v>
      </c>
      <c r="C7" s="2" t="s">
        <v>127</v>
      </c>
      <c r="D7" s="2" t="s">
        <v>128</v>
      </c>
      <c r="E7" s="2" t="s">
        <v>129</v>
      </c>
      <c r="F7" s="2" t="s">
        <v>130</v>
      </c>
    </row>
    <row r="8" spans="1:6" x14ac:dyDescent="0.3">
      <c r="A8" s="60">
        <v>7</v>
      </c>
      <c r="B8" s="2" t="s">
        <v>111</v>
      </c>
      <c r="C8" s="2" t="s">
        <v>131</v>
      </c>
      <c r="D8" s="2" t="s">
        <v>132</v>
      </c>
      <c r="E8" s="2" t="s">
        <v>133</v>
      </c>
      <c r="F8" s="2" t="s">
        <v>134</v>
      </c>
    </row>
    <row r="9" spans="1:6" x14ac:dyDescent="0.3">
      <c r="A9" s="60">
        <v>8</v>
      </c>
      <c r="B9" s="2" t="s">
        <v>112</v>
      </c>
      <c r="C9" s="2" t="s">
        <v>99</v>
      </c>
      <c r="D9" s="2" t="s">
        <v>135</v>
      </c>
      <c r="E9" s="2" t="s">
        <v>95</v>
      </c>
      <c r="F9" s="2" t="s">
        <v>136</v>
      </c>
    </row>
    <row r="10" spans="1:6" x14ac:dyDescent="0.3">
      <c r="A10" s="60">
        <v>9</v>
      </c>
      <c r="B10" s="2" t="s">
        <v>113</v>
      </c>
      <c r="C10" s="2" t="s">
        <v>137</v>
      </c>
      <c r="D10" s="2" t="s">
        <v>138</v>
      </c>
      <c r="E10" s="2" t="s">
        <v>139</v>
      </c>
      <c r="F10" s="2"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Assessements Form</vt:lpstr>
      <vt:lpstr>Team Working Rubrics</vt:lpstr>
      <vt:lpstr>Groups</vt:lpstr>
      <vt:lpstr>'Assessements Form'!Print_Area</vt:lpstr>
      <vt:lpstr>'Team Working Rubrics'!Print_Area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jumail</dc:creator>
  <cp:lastModifiedBy>c1own pablo</cp:lastModifiedBy>
  <cp:lastPrinted>2020-12-18T18:13:35Z</cp:lastPrinted>
  <dcterms:created xsi:type="dcterms:W3CDTF">2015-12-08T09:52:19Z</dcterms:created>
  <dcterms:modified xsi:type="dcterms:W3CDTF">2022-06-19T03:21:39Z</dcterms:modified>
</cp:coreProperties>
</file>