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 tabRatio="725" activeTab="1"/>
  </bookViews>
  <sheets>
    <sheet name="Master" sheetId="1" r:id="rId1"/>
    <sheet name="abbv" sheetId="2" r:id="rId2"/>
    <sheet name="Sheet3" sheetId="3" r:id="rId3"/>
  </sheets>
  <definedNames>
    <definedName name="_xlnm._FilterDatabase" localSheetId="0" hidden="1">Master!$A$1:$R$1</definedName>
    <definedName name="סטודיו">abbv!$A$8:$B$13</definedName>
    <definedName name="סטטוס_פרויקט">abbv!$A$1:$A$5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"/>
</calcChain>
</file>

<file path=xl/sharedStrings.xml><?xml version="1.0" encoding="utf-8"?>
<sst xmlns="http://schemas.openxmlformats.org/spreadsheetml/2006/main" count="187" uniqueCount="104">
  <si>
    <t>מס' פרויקט</t>
  </si>
  <si>
    <t>סטודיו</t>
  </si>
  <si>
    <t>שם פרויקט</t>
  </si>
  <si>
    <t>עיצוב</t>
  </si>
  <si>
    <t>היתר</t>
  </si>
  <si>
    <t>מכרז</t>
  </si>
  <si>
    <t>ביצוע</t>
  </si>
  <si>
    <t>הערות</t>
  </si>
  <si>
    <t>I</t>
  </si>
  <si>
    <t>איווקו</t>
  </si>
  <si>
    <t>Iveco</t>
  </si>
  <si>
    <t>V</t>
  </si>
  <si>
    <t>S</t>
  </si>
  <si>
    <t>אכטמן ת"א WE</t>
  </si>
  <si>
    <t>Achtman Tel-Aviv</t>
  </si>
  <si>
    <t>דבי</t>
  </si>
  <si>
    <t>אלייד בן גוריון 2008 (אוטודיפו)</t>
  </si>
  <si>
    <t>Allied Ben Gurion</t>
  </si>
  <si>
    <t>רסיטל 2008</t>
  </si>
  <si>
    <t>Recital 2008</t>
  </si>
  <si>
    <t>M</t>
  </si>
  <si>
    <t xml:space="preserve">שלוותה 2010 </t>
  </si>
  <si>
    <t>Shalvata 2010</t>
  </si>
  <si>
    <t>סוזוקי</t>
  </si>
  <si>
    <t>Suzuki</t>
  </si>
  <si>
    <t>מגדל דן</t>
  </si>
  <si>
    <t>Dan Tower - Bnei Brak</t>
  </si>
  <si>
    <t>יכין</t>
  </si>
  <si>
    <t>Tava Yachin - Petah Tikva</t>
  </si>
  <si>
    <t>מלון שרונה</t>
  </si>
  <si>
    <t>Sarona Hotel</t>
  </si>
  <si>
    <t>G</t>
  </si>
  <si>
    <t>חסן עראפה מגרש C2</t>
  </si>
  <si>
    <t>Hasan Arafe Plots C2</t>
  </si>
  <si>
    <t>A</t>
  </si>
  <si>
    <t>אינוקס משרדים בוקרשט -  INOX</t>
  </si>
  <si>
    <t xml:space="preserve">INOX offices in Bucharest </t>
  </si>
  <si>
    <t>איתי, דג'בנשיר</t>
  </si>
  <si>
    <t>יוספטל</t>
  </si>
  <si>
    <t>Yosfetal - Bat Yam</t>
  </si>
  <si>
    <t>גדי</t>
  </si>
  <si>
    <t>מתחם חוף התכלת - גלילות צפון</t>
  </si>
  <si>
    <t>BIG - Glilot North</t>
  </si>
  <si>
    <t>רומן</t>
  </si>
  <si>
    <t>כיכר המדינה תל אביב</t>
  </si>
  <si>
    <t>Kikar Hamedina Tel Aviv</t>
  </si>
  <si>
    <t>יניב</t>
  </si>
  <si>
    <t>גב ים רחובות</t>
  </si>
  <si>
    <t>Gav Yam Rehovot</t>
  </si>
  <si>
    <t>חלונות הסיטי חיפה</t>
  </si>
  <si>
    <t>City windows Haifa</t>
  </si>
  <si>
    <t>אחוזת רובינשטיין חולון</t>
  </si>
  <si>
    <t>Rubenstein</t>
  </si>
  <si>
    <t>מתחם עלית</t>
  </si>
  <si>
    <t>Elite Compound</t>
  </si>
  <si>
    <t>אלירן, רועי</t>
  </si>
  <si>
    <t>מתחם בר יהודה</t>
  </si>
  <si>
    <t>Bar Yehuda Kiryat Ono</t>
  </si>
  <si>
    <t>תוצרת הארץ</t>
  </si>
  <si>
    <t>Tozeret Haaretz Tel Aviv</t>
  </si>
  <si>
    <t>Modiin</t>
  </si>
  <si>
    <t xml:space="preserve">איתי </t>
  </si>
  <si>
    <t>Green Holon</t>
  </si>
  <si>
    <t>חיים</t>
  </si>
  <si>
    <t>דבי, אנה, דקלה</t>
  </si>
  <si>
    <t>אלכס, מרינה</t>
  </si>
  <si>
    <t>כרמית</t>
  </si>
  <si>
    <t>זינה</t>
  </si>
  <si>
    <t>רות מ</t>
  </si>
  <si>
    <t>hasn’t started in Revit, Stuck</t>
  </si>
  <si>
    <t>Nursing Hospital Tel Hashomer</t>
  </si>
  <si>
    <t>Going to start soon</t>
  </si>
  <si>
    <t>אהרן, זינה</t>
  </si>
  <si>
    <t>סלעית, עומר, עדי, רומן</t>
  </si>
  <si>
    <t>ג'סי</t>
  </si>
  <si>
    <t>Bezeq Mesubim</t>
  </si>
  <si>
    <t>בזק</t>
  </si>
  <si>
    <t>יוסי, דקלה, מרינה</t>
  </si>
  <si>
    <t>יוסי, מרינה ג</t>
  </si>
  <si>
    <t xml:space="preserve">אלכס </t>
  </si>
  <si>
    <t>???</t>
  </si>
  <si>
    <t>under construction</t>
  </si>
  <si>
    <t>רות מ, חיים</t>
  </si>
  <si>
    <t>מרכז סיעודי</t>
  </si>
  <si>
    <t>Ala Bnei Brak</t>
  </si>
  <si>
    <t>on hold as of 10/1/2018</t>
  </si>
  <si>
    <t xml:space="preserve"> עתי</t>
  </si>
  <si>
    <t>אנא</t>
  </si>
  <si>
    <t>120 מודיעין</t>
  </si>
  <si>
    <t>סטטוס פרויקט</t>
  </si>
  <si>
    <t>אלון יצחקי</t>
  </si>
  <si>
    <t>איציק כגן</t>
  </si>
  <si>
    <t>גבי גל</t>
  </si>
  <si>
    <t>שרון הירש</t>
  </si>
  <si>
    <t>מדיקל</t>
  </si>
  <si>
    <t>קיצור סטודיו</t>
  </si>
  <si>
    <t>דג'בנשיר, דיה</t>
  </si>
  <si>
    <t>ענת, ברק, וטאלי</t>
  </si>
  <si>
    <t>AMDOCS</t>
  </si>
  <si>
    <t>קוד סטודיו</t>
  </si>
  <si>
    <t>גרסת Revit</t>
  </si>
  <si>
    <t>תאריך בדיקה אחרונה</t>
  </si>
  <si>
    <t>צוות</t>
  </si>
  <si>
    <t>שלב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</si>
</sst>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  <font>
      <sz val="14"/>
      <color theme="1"/>
      <name val="Segoe UI Light"/>
      <family val="2"/>
    </font>
    <font>
      <sz val="12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 readingOrder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readingOrder="2"/>
    </xf>
    <xf numFmtId="0" fontId="4" fillId="0" borderId="1" xfId="0" applyFont="1" applyBorder="1" applyAlignment="1">
      <alignment horizontal="left" vertical="top" readingOrder="1"/>
    </xf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right" vertical="top" wrapText="1" readingOrder="2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 readingOrder="2"/>
    </xf>
    <xf numFmtId="0" fontId="4" fillId="2" borderId="1" xfId="0" applyFont="1" applyFill="1" applyBorder="1" applyAlignment="1">
      <alignment horizontal="left" vertical="top" readingOrder="1"/>
    </xf>
    <xf numFmtId="0" fontId="4" fillId="0" borderId="1" xfId="1" applyNumberFormat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center" vertical="top" wrapText="1" readingOrder="2"/>
    </xf>
    <xf numFmtId="0" fontId="4" fillId="2" borderId="1" xfId="0" applyFont="1" applyFill="1" applyBorder="1" applyAlignment="1">
      <alignment horizontal="center" vertical="top" readingOrder="2"/>
    </xf>
    <xf numFmtId="0" fontId="4" fillId="2" borderId="1" xfId="0" applyFont="1" applyFill="1" applyBorder="1" applyAlignment="1">
      <alignment horizontal="left" vertical="top" wrapText="1" readingOrder="1"/>
    </xf>
    <xf numFmtId="0" fontId="4" fillId="4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5" borderId="1" xfId="0" applyFont="1" applyFill="1" applyBorder="1" applyAlignment="1">
      <alignment horizontal="left" vertical="top" textRotation="90" wrapText="1" readingOrder="2"/>
    </xf>
    <xf numFmtId="0" fontId="4" fillId="3" borderId="1" xfId="0" applyFont="1" applyFill="1" applyBorder="1" applyAlignment="1">
      <alignment horizontal="left" vertical="top" readingOrder="1"/>
    </xf>
    <xf numFmtId="0" fontId="4" fillId="3" borderId="1" xfId="0" applyFont="1" applyFill="1" applyBorder="1" applyAlignment="1">
      <alignment horizontal="center" vertical="top" readingOrder="2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right" vertical="top" wrapText="1" readingOrder="2"/>
    </xf>
    <xf numFmtId="0" fontId="4" fillId="3" borderId="1" xfId="0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 readingOrder="1"/>
    </xf>
    <xf numFmtId="0" fontId="4" fillId="3" borderId="1" xfId="1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 readingOrder="2"/>
    </xf>
    <xf numFmtId="0" fontId="4" fillId="3" borderId="1" xfId="0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left" vertical="top" textRotation="90"/>
    </xf>
    <xf numFmtId="0" fontId="4" fillId="3" borderId="1" xfId="0" applyFont="1" applyFill="1" applyBorder="1" applyAlignment="1">
      <alignment horizontal="right" vertical="top" wrapText="1"/>
    </xf>
    <xf numFmtId="0" fontId="2" fillId="0" borderId="1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N27"/>
  <sheetViews>
    <sheetView rightToLeft="1" zoomScaleNormal="100" workbookViewId="0">
      <selection activeCell="D13" sqref="D13"/>
    </sheetView>
  </sheetViews>
  <sheetFormatPr defaultRowHeight="15.75"/>
  <cols>
    <col min="1" max="1" width="6.42578125" style="2" bestFit="1" customWidth="1"/>
    <col min="2" max="2" width="5" style="3" customWidth="1"/>
    <col min="3" max="3" width="19.140625" style="3" customWidth="1"/>
    <col min="4" max="4" width="35.42578125" style="4" customWidth="1"/>
    <col min="5" max="5" width="35" style="3" customWidth="1"/>
    <col min="6" max="8" width="3.85546875" style="5" hidden="1" customWidth="1"/>
    <col min="9" max="9" width="5" style="5" hidden="1" customWidth="1"/>
    <col min="10" max="10" width="10.42578125" style="5" customWidth="1"/>
    <col min="11" max="11" width="26" style="24" customWidth="1"/>
    <col min="12" max="12" width="10" style="24" customWidth="1"/>
    <col min="13" max="13" width="37.28515625" style="5" customWidth="1"/>
    <col min="14" max="14" width="18.5703125" style="5" customWidth="1"/>
    <col min="15" max="73" width="9.140625" style="7"/>
  </cols>
  <sheetData>
    <row r="1" spans="1:326" ht="77.25">
      <c r="A1" s="25" t="s">
        <v>0</v>
      </c>
      <c r="B1" s="25" t="s">
        <v>99</v>
      </c>
      <c r="C1" s="25" t="s">
        <v>1</v>
      </c>
      <c r="D1" s="25" t="s">
        <v>2</v>
      </c>
      <c r="E1" s="25"/>
      <c r="F1" s="25" t="s">
        <v>3</v>
      </c>
      <c r="G1" s="25" t="s">
        <v>4</v>
      </c>
      <c r="H1" s="25" t="s">
        <v>5</v>
      </c>
      <c r="I1" s="25" t="s">
        <v>6</v>
      </c>
      <c r="J1" s="25" t="s">
        <v>103</v>
      </c>
      <c r="K1" s="25" t="s">
        <v>102</v>
      </c>
      <c r="L1" s="25" t="s">
        <v>100</v>
      </c>
      <c r="M1" s="25" t="s">
        <v>7</v>
      </c>
      <c r="N1" s="25" t="s">
        <v>101</v>
      </c>
      <c r="O1" s="25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</row>
    <row r="2" spans="1:326" ht="17.25">
      <c r="A2" s="9">
        <v>1488</v>
      </c>
      <c r="B2" s="10" t="s">
        <v>34</v>
      </c>
      <c r="C2" s="10" t="str">
        <f>VLOOKUP(B2,abbv!A$8:B$12,2,FALSE)</f>
        <v>אלון יצחקי</v>
      </c>
      <c r="D2" s="11" t="s">
        <v>88</v>
      </c>
      <c r="E2" s="12" t="s">
        <v>60</v>
      </c>
      <c r="F2" s="12" t="s">
        <v>11</v>
      </c>
      <c r="G2" s="12"/>
      <c r="H2" s="12"/>
      <c r="I2" s="12"/>
      <c r="J2" s="10" t="s">
        <v>3</v>
      </c>
      <c r="K2" s="12" t="s">
        <v>61</v>
      </c>
      <c r="L2" s="12">
        <v>2018</v>
      </c>
      <c r="M2" s="12"/>
      <c r="N2" s="12"/>
      <c r="O2" s="39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</row>
    <row r="3" spans="1:326" s="6" customFormat="1" ht="17.25">
      <c r="A3" s="26">
        <v>1458</v>
      </c>
      <c r="B3" s="27" t="s">
        <v>34</v>
      </c>
      <c r="C3" s="28" t="str">
        <f>VLOOKUP(B3,abbv!A$8:B$12,2,FALSE)</f>
        <v>אלון יצחקי</v>
      </c>
      <c r="D3" s="29" t="s">
        <v>51</v>
      </c>
      <c r="E3" s="30" t="s">
        <v>52</v>
      </c>
      <c r="F3" s="30" t="s">
        <v>11</v>
      </c>
      <c r="G3" s="30"/>
      <c r="H3" s="30"/>
      <c r="I3" s="30"/>
      <c r="J3" s="28" t="s">
        <v>3</v>
      </c>
      <c r="K3" s="30" t="s">
        <v>65</v>
      </c>
      <c r="L3" s="30">
        <v>2018</v>
      </c>
      <c r="M3" s="30"/>
      <c r="N3" s="31">
        <v>42712</v>
      </c>
      <c r="O3" s="40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</row>
    <row r="4" spans="1:326" s="6" customFormat="1" ht="17.25">
      <c r="A4" s="26">
        <v>1353</v>
      </c>
      <c r="B4" s="27" t="s">
        <v>34</v>
      </c>
      <c r="C4" s="28" t="str">
        <f>VLOOKUP(B4,abbv!A$8:B$12,2,FALSE)</f>
        <v>אלון יצחקי</v>
      </c>
      <c r="D4" s="29" t="s">
        <v>35</v>
      </c>
      <c r="E4" s="32" t="s">
        <v>36</v>
      </c>
      <c r="F4" s="33"/>
      <c r="G4" s="30"/>
      <c r="H4" s="30"/>
      <c r="I4" s="30" t="s">
        <v>11</v>
      </c>
      <c r="J4" s="28" t="s">
        <v>6</v>
      </c>
      <c r="K4" s="30" t="s">
        <v>37</v>
      </c>
      <c r="L4" s="30">
        <v>2017</v>
      </c>
      <c r="M4" s="30"/>
      <c r="N4" s="30"/>
      <c r="O4" s="4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</row>
    <row r="5" spans="1:326" ht="17.25">
      <c r="A5" s="9">
        <v>1266</v>
      </c>
      <c r="B5" s="15" t="s">
        <v>34</v>
      </c>
      <c r="C5" s="10" t="str">
        <f>VLOOKUP(B5,abbv!A$8:B$12,2,FALSE)</f>
        <v>אלון יצחקי</v>
      </c>
      <c r="D5" s="11" t="s">
        <v>76</v>
      </c>
      <c r="E5" s="16" t="s">
        <v>75</v>
      </c>
      <c r="F5" s="17" t="s">
        <v>11</v>
      </c>
      <c r="G5" s="12"/>
      <c r="H5" s="12"/>
      <c r="I5" s="12"/>
      <c r="J5" s="10" t="s">
        <v>3</v>
      </c>
      <c r="K5" s="12" t="s">
        <v>96</v>
      </c>
      <c r="L5" s="12">
        <v>2018</v>
      </c>
      <c r="M5" s="12" t="s">
        <v>85</v>
      </c>
      <c r="N5" s="18"/>
      <c r="O5" s="39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</row>
    <row r="6" spans="1:326" s="6" customFormat="1" ht="17.25">
      <c r="A6" s="26">
        <v>1445</v>
      </c>
      <c r="B6" s="27" t="s">
        <v>34</v>
      </c>
      <c r="C6" s="28" t="str">
        <f>VLOOKUP(B6,abbv!A$8:B$12,2,FALSE)</f>
        <v>אלון יצחקי</v>
      </c>
      <c r="D6" s="29" t="s">
        <v>49</v>
      </c>
      <c r="E6" s="26" t="s">
        <v>50</v>
      </c>
      <c r="F6" s="33" t="s">
        <v>11</v>
      </c>
      <c r="G6" s="30"/>
      <c r="H6" s="30"/>
      <c r="I6" s="30"/>
      <c r="J6" s="28" t="s">
        <v>3</v>
      </c>
      <c r="K6" s="30" t="s">
        <v>79</v>
      </c>
      <c r="L6" s="30">
        <v>2017</v>
      </c>
      <c r="M6" s="30"/>
      <c r="N6" s="31">
        <v>42722</v>
      </c>
      <c r="O6" s="40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</row>
    <row r="7" spans="1:326" s="6" customFormat="1" ht="17.25">
      <c r="A7" s="26">
        <v>1486</v>
      </c>
      <c r="B7" s="28" t="s">
        <v>34</v>
      </c>
      <c r="C7" s="28" t="str">
        <f>VLOOKUP(B7,abbv!A$8:B$12,2,FALSE)</f>
        <v>אלון יצחקי</v>
      </c>
      <c r="D7" s="29" t="s">
        <v>58</v>
      </c>
      <c r="E7" s="34" t="s">
        <v>59</v>
      </c>
      <c r="F7" s="30" t="s">
        <v>11</v>
      </c>
      <c r="G7" s="30"/>
      <c r="H7" s="30"/>
      <c r="I7" s="30"/>
      <c r="J7" s="28" t="s">
        <v>3</v>
      </c>
      <c r="K7" s="30" t="s">
        <v>97</v>
      </c>
      <c r="L7" s="30">
        <v>2017</v>
      </c>
      <c r="M7" s="30"/>
      <c r="N7" s="30"/>
      <c r="O7" s="40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</row>
    <row r="8" spans="1:326" ht="17.25">
      <c r="A8" s="26">
        <v>1352</v>
      </c>
      <c r="B8" s="27" t="s">
        <v>31</v>
      </c>
      <c r="C8" s="28" t="str">
        <f>VLOOKUP(B8,abbv!A$8:B$12,2,FALSE)</f>
        <v>גבי גל</v>
      </c>
      <c r="D8" s="29" t="s">
        <v>32</v>
      </c>
      <c r="E8" s="26" t="s">
        <v>33</v>
      </c>
      <c r="F8" s="33"/>
      <c r="G8" s="30"/>
      <c r="H8" s="30" t="s">
        <v>11</v>
      </c>
      <c r="I8" s="30"/>
      <c r="J8" s="28" t="s">
        <v>5</v>
      </c>
      <c r="K8" s="30" t="s">
        <v>74</v>
      </c>
      <c r="L8" s="30">
        <v>2017</v>
      </c>
      <c r="M8" s="34"/>
      <c r="N8" s="31">
        <v>42620</v>
      </c>
      <c r="O8" s="40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</row>
    <row r="9" spans="1:326" ht="17.25">
      <c r="A9" s="26">
        <v>1371</v>
      </c>
      <c r="B9" s="27" t="s">
        <v>31</v>
      </c>
      <c r="C9" s="28" t="str">
        <f>VLOOKUP(B9,abbv!A$8:B$12,2,FALSE)</f>
        <v>גבי גל</v>
      </c>
      <c r="D9" s="29" t="s">
        <v>38</v>
      </c>
      <c r="E9" s="32" t="s">
        <v>39</v>
      </c>
      <c r="F9" s="33"/>
      <c r="G9" s="30" t="s">
        <v>11</v>
      </c>
      <c r="H9" s="30"/>
      <c r="I9" s="30"/>
      <c r="J9" s="28" t="s">
        <v>4</v>
      </c>
      <c r="K9" s="30" t="s">
        <v>40</v>
      </c>
      <c r="L9" s="30">
        <v>2018</v>
      </c>
      <c r="M9" s="30"/>
      <c r="N9" s="31">
        <v>42703</v>
      </c>
      <c r="O9" s="40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</row>
    <row r="10" spans="1:326" ht="17.25">
      <c r="A10" s="26">
        <v>1480</v>
      </c>
      <c r="B10" s="28" t="s">
        <v>31</v>
      </c>
      <c r="C10" s="28" t="str">
        <f>VLOOKUP(B10,abbv!A$8:B$12,2,FALSE)</f>
        <v>גבי גל</v>
      </c>
      <c r="D10" s="29" t="s">
        <v>56</v>
      </c>
      <c r="E10" s="34" t="s">
        <v>57</v>
      </c>
      <c r="F10" s="30" t="s">
        <v>11</v>
      </c>
      <c r="G10" s="30"/>
      <c r="H10" s="30"/>
      <c r="I10" s="30"/>
      <c r="J10" s="28" t="s">
        <v>3</v>
      </c>
      <c r="K10" s="30" t="s">
        <v>86</v>
      </c>
      <c r="L10" s="30">
        <v>2017</v>
      </c>
      <c r="M10" s="34"/>
      <c r="N10" s="31">
        <v>42729</v>
      </c>
      <c r="O10" s="40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</row>
    <row r="11" spans="1:326" ht="17.25">
      <c r="A11" s="26">
        <v>1467</v>
      </c>
      <c r="B11" s="28" t="s">
        <v>31</v>
      </c>
      <c r="C11" s="28" t="str">
        <f>VLOOKUP(B11,abbv!A$8:B$12,2,FALSE)</f>
        <v>גבי גל</v>
      </c>
      <c r="D11" s="29" t="s">
        <v>53</v>
      </c>
      <c r="E11" s="30" t="s">
        <v>54</v>
      </c>
      <c r="F11" s="30" t="s">
        <v>11</v>
      </c>
      <c r="G11" s="30"/>
      <c r="H11" s="30"/>
      <c r="I11" s="30"/>
      <c r="J11" s="28" t="s">
        <v>3</v>
      </c>
      <c r="K11" s="30" t="s">
        <v>55</v>
      </c>
      <c r="L11" s="30">
        <v>2017</v>
      </c>
      <c r="M11" s="34"/>
      <c r="N11" s="31">
        <v>42684</v>
      </c>
      <c r="O11" s="40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</row>
    <row r="12" spans="1:326" s="6" customFormat="1" ht="17.25">
      <c r="A12" s="26">
        <v>1017</v>
      </c>
      <c r="B12" s="35" t="s">
        <v>8</v>
      </c>
      <c r="C12" s="28" t="str">
        <f>VLOOKUP(B12,abbv!A$8:B$12,2,FALSE)</f>
        <v>איציק כגן</v>
      </c>
      <c r="D12" s="36" t="s">
        <v>9</v>
      </c>
      <c r="E12" s="30" t="s">
        <v>10</v>
      </c>
      <c r="F12" s="30" t="s">
        <v>11</v>
      </c>
      <c r="G12" s="37"/>
      <c r="H12" s="37"/>
      <c r="I12" s="37"/>
      <c r="J12" s="28" t="s">
        <v>3</v>
      </c>
      <c r="K12" s="30" t="s">
        <v>78</v>
      </c>
      <c r="L12" s="30">
        <v>2017</v>
      </c>
      <c r="M12" s="34"/>
      <c r="N12" s="31">
        <v>42718</v>
      </c>
      <c r="O12" s="40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</row>
    <row r="13" spans="1:326" ht="17.25">
      <c r="A13" s="19">
        <v>1103</v>
      </c>
      <c r="B13" s="20" t="s">
        <v>8</v>
      </c>
      <c r="C13" s="10" t="str">
        <f>VLOOKUP(B13,abbv!A$8:B$12,2,FALSE)</f>
        <v>איציק כגן</v>
      </c>
      <c r="D13" s="11" t="s">
        <v>16</v>
      </c>
      <c r="E13" s="16" t="s">
        <v>17</v>
      </c>
      <c r="F13" s="17"/>
      <c r="G13" s="12"/>
      <c r="H13" s="12"/>
      <c r="I13" s="12" t="s">
        <v>11</v>
      </c>
      <c r="J13" s="10" t="s">
        <v>6</v>
      </c>
      <c r="K13" s="12" t="s">
        <v>66</v>
      </c>
      <c r="L13" s="12">
        <v>2017</v>
      </c>
      <c r="M13" s="42" t="s">
        <v>81</v>
      </c>
      <c r="N13" s="12"/>
      <c r="O13" s="39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</row>
    <row r="14" spans="1:326" s="6" customFormat="1" ht="17.25">
      <c r="A14" s="26">
        <v>1448</v>
      </c>
      <c r="B14" s="27" t="s">
        <v>8</v>
      </c>
      <c r="C14" s="28" t="str">
        <f>VLOOKUP(B14,abbv!A$8:B$12,2,FALSE)</f>
        <v>איציק כגן</v>
      </c>
      <c r="D14" s="29" t="s">
        <v>47</v>
      </c>
      <c r="E14" s="30" t="s">
        <v>48</v>
      </c>
      <c r="F14" s="33"/>
      <c r="G14" s="30"/>
      <c r="H14" s="30"/>
      <c r="I14" s="30" t="s">
        <v>11</v>
      </c>
      <c r="J14" s="28" t="s">
        <v>6</v>
      </c>
      <c r="K14" s="30" t="s">
        <v>87</v>
      </c>
      <c r="L14" s="30">
        <v>2017</v>
      </c>
      <c r="M14" s="34"/>
      <c r="N14" s="31">
        <v>42634</v>
      </c>
      <c r="O14" s="4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</row>
    <row r="15" spans="1:326" s="6" customFormat="1" ht="17.25">
      <c r="A15" s="26">
        <v>1284</v>
      </c>
      <c r="B15" s="27" t="s">
        <v>8</v>
      </c>
      <c r="C15" s="28" t="str">
        <f>VLOOKUP(B15,abbv!A$8:B$12,2,FALSE)</f>
        <v>איציק כגן</v>
      </c>
      <c r="D15" s="29" t="s">
        <v>25</v>
      </c>
      <c r="E15" s="32" t="s">
        <v>26</v>
      </c>
      <c r="F15" s="33" t="s">
        <v>11</v>
      </c>
      <c r="G15" s="30"/>
      <c r="H15" s="30"/>
      <c r="I15" s="30"/>
      <c r="J15" s="28" t="s">
        <v>3</v>
      </c>
      <c r="K15" s="34" t="s">
        <v>73</v>
      </c>
      <c r="L15" s="30">
        <v>2017</v>
      </c>
      <c r="M15" s="34"/>
      <c r="N15" s="31">
        <v>42723</v>
      </c>
      <c r="O15" s="40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</row>
    <row r="16" spans="1:326" s="6" customFormat="1" ht="17.25">
      <c r="A16" s="26">
        <v>1326</v>
      </c>
      <c r="B16" s="27" t="s">
        <v>8</v>
      </c>
      <c r="C16" s="28" t="str">
        <f>VLOOKUP(B16,abbv!A$8:B$12,2,FALSE)</f>
        <v>איציק כגן</v>
      </c>
      <c r="D16" s="29" t="s">
        <v>29</v>
      </c>
      <c r="E16" s="26" t="s">
        <v>30</v>
      </c>
      <c r="F16" s="33" t="s">
        <v>11</v>
      </c>
      <c r="G16" s="30"/>
      <c r="H16" s="30"/>
      <c r="I16" s="30" t="s">
        <v>11</v>
      </c>
      <c r="J16" s="28" t="s">
        <v>6</v>
      </c>
      <c r="K16" s="30" t="s">
        <v>77</v>
      </c>
      <c r="L16" s="30">
        <v>2018</v>
      </c>
      <c r="M16" s="34"/>
      <c r="N16" s="31">
        <v>42717</v>
      </c>
      <c r="O16" s="40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</row>
    <row r="17" spans="1:326" s="6" customFormat="1" ht="17.25">
      <c r="A17" s="26">
        <v>1379</v>
      </c>
      <c r="B17" s="27" t="s">
        <v>8</v>
      </c>
      <c r="C17" s="28" t="str">
        <f>VLOOKUP(B17,abbv!A$8:B$12,2,FALSE)</f>
        <v>איציק כגן</v>
      </c>
      <c r="D17" s="29" t="s">
        <v>41</v>
      </c>
      <c r="E17" s="32" t="s">
        <v>42</v>
      </c>
      <c r="F17" s="33" t="s">
        <v>11</v>
      </c>
      <c r="G17" s="30"/>
      <c r="H17" s="30"/>
      <c r="I17" s="30"/>
      <c r="J17" s="28" t="s">
        <v>3</v>
      </c>
      <c r="K17" s="30" t="s">
        <v>43</v>
      </c>
      <c r="L17" s="30">
        <v>2017</v>
      </c>
      <c r="M17" s="34"/>
      <c r="N17" s="31">
        <v>42701</v>
      </c>
      <c r="O17" s="40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</row>
    <row r="18" spans="1:326" ht="17.25">
      <c r="A18" s="9">
        <v>1512</v>
      </c>
      <c r="B18" s="10" t="s">
        <v>20</v>
      </c>
      <c r="C18" s="10" t="str">
        <f>VLOOKUP(B18,abbv!A$8:B$12,2,FALSE)</f>
        <v>מדיקל</v>
      </c>
      <c r="D18" s="11" t="s">
        <v>83</v>
      </c>
      <c r="E18" s="12" t="s">
        <v>84</v>
      </c>
      <c r="F18" s="12" t="s">
        <v>11</v>
      </c>
      <c r="G18" s="12"/>
      <c r="H18" s="12"/>
      <c r="I18" s="12"/>
      <c r="J18" s="10" t="s">
        <v>3</v>
      </c>
      <c r="K18" s="12" t="s">
        <v>82</v>
      </c>
      <c r="L18" s="12">
        <v>2018</v>
      </c>
      <c r="M18" s="12"/>
      <c r="N18" s="12"/>
      <c r="O18" s="39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</row>
    <row r="19" spans="1:326" ht="17.25">
      <c r="A19" s="16">
        <v>1219</v>
      </c>
      <c r="B19" s="21" t="s">
        <v>20</v>
      </c>
      <c r="C19" s="10" t="str">
        <f>VLOOKUP(B19,abbv!A$8:B$12,2,FALSE)</f>
        <v>מדיקל</v>
      </c>
      <c r="D19" s="11" t="s">
        <v>21</v>
      </c>
      <c r="E19" s="16" t="s">
        <v>22</v>
      </c>
      <c r="F19" s="17" t="s">
        <v>11</v>
      </c>
      <c r="G19" s="12"/>
      <c r="H19" s="12"/>
      <c r="I19" s="12"/>
      <c r="J19" s="10" t="s">
        <v>3</v>
      </c>
      <c r="K19" s="12" t="s">
        <v>68</v>
      </c>
      <c r="L19" s="12">
        <v>2015</v>
      </c>
      <c r="M19" s="42" t="s">
        <v>80</v>
      </c>
      <c r="N19" s="12"/>
      <c r="O19" s="39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</row>
    <row r="20" spans="1:326" ht="17.25">
      <c r="A20" s="16">
        <v>1210</v>
      </c>
      <c r="B20" s="21" t="s">
        <v>20</v>
      </c>
      <c r="C20" s="10" t="str">
        <f>VLOOKUP(B20,abbv!A$8:B$12,2,FALSE)</f>
        <v>מדיקל</v>
      </c>
      <c r="D20" s="11"/>
      <c r="E20" s="16" t="s">
        <v>62</v>
      </c>
      <c r="F20" s="17" t="s">
        <v>11</v>
      </c>
      <c r="G20" s="12"/>
      <c r="H20" s="12"/>
      <c r="I20" s="12"/>
      <c r="J20" s="10" t="s">
        <v>3</v>
      </c>
      <c r="K20" s="12" t="s">
        <v>63</v>
      </c>
      <c r="L20" s="12">
        <v>2017</v>
      </c>
      <c r="M20" s="12" t="s">
        <v>69</v>
      </c>
      <c r="N20" s="12"/>
      <c r="O20" s="39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</row>
    <row r="21" spans="1:326" ht="17.25">
      <c r="A21" s="9">
        <v>1394</v>
      </c>
      <c r="B21" s="15" t="s">
        <v>20</v>
      </c>
      <c r="C21" s="10" t="str">
        <f>VLOOKUP(B21,abbv!A$8:B$12,2,FALSE)</f>
        <v>מדיקל</v>
      </c>
      <c r="D21" s="11"/>
      <c r="E21" s="22" t="s">
        <v>70</v>
      </c>
      <c r="F21" s="17" t="s">
        <v>11</v>
      </c>
      <c r="G21" s="12"/>
      <c r="H21" s="12"/>
      <c r="I21" s="12"/>
      <c r="J21" s="10" t="s">
        <v>3</v>
      </c>
      <c r="K21" s="12" t="s">
        <v>63</v>
      </c>
      <c r="L21" s="12">
        <v>2017</v>
      </c>
      <c r="M21" s="42" t="s">
        <v>71</v>
      </c>
      <c r="N21" s="18"/>
      <c r="O21" s="39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</row>
    <row r="22" spans="1:326" ht="17.25">
      <c r="A22" s="9">
        <v>1528</v>
      </c>
      <c r="B22" s="23" t="s">
        <v>12</v>
      </c>
      <c r="C22" s="10" t="str">
        <f>VLOOKUP(B22,abbv!A$8:B$12,2,FALSE)</f>
        <v>שרון הירש</v>
      </c>
      <c r="D22" s="13" t="s">
        <v>98</v>
      </c>
      <c r="E22" s="12"/>
      <c r="F22" s="14"/>
      <c r="G22" s="14"/>
      <c r="H22" s="14"/>
      <c r="I22" s="14"/>
      <c r="J22" s="41"/>
      <c r="K22" s="12"/>
      <c r="L22" s="12"/>
      <c r="M22" s="12"/>
      <c r="N22" s="14"/>
      <c r="O22" s="39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</row>
    <row r="23" spans="1:326" ht="17.25">
      <c r="A23" s="38">
        <v>1077</v>
      </c>
      <c r="B23" s="35" t="s">
        <v>12</v>
      </c>
      <c r="C23" s="28" t="str">
        <f>VLOOKUP(B23,abbv!A$8:B$12,2,FALSE)</f>
        <v>שרון הירש</v>
      </c>
      <c r="D23" s="29" t="s">
        <v>13</v>
      </c>
      <c r="E23" s="26" t="s">
        <v>14</v>
      </c>
      <c r="F23" s="33"/>
      <c r="G23" s="30"/>
      <c r="H23" s="30"/>
      <c r="I23" s="30" t="s">
        <v>11</v>
      </c>
      <c r="J23" s="28" t="s">
        <v>6</v>
      </c>
      <c r="K23" s="30" t="s">
        <v>15</v>
      </c>
      <c r="L23" s="30">
        <v>2015</v>
      </c>
      <c r="M23" s="34"/>
      <c r="N23" s="30"/>
      <c r="O23" s="40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</row>
    <row r="24" spans="1:326" ht="17.25">
      <c r="A24" s="26">
        <v>1312</v>
      </c>
      <c r="B24" s="27" t="s">
        <v>12</v>
      </c>
      <c r="C24" s="28" t="str">
        <f>VLOOKUP(B24,abbv!A$8:B$12,2,FALSE)</f>
        <v>שרון הירש</v>
      </c>
      <c r="D24" s="29" t="s">
        <v>27</v>
      </c>
      <c r="E24" s="32" t="s">
        <v>28</v>
      </c>
      <c r="F24" s="33" t="s">
        <v>11</v>
      </c>
      <c r="G24" s="30"/>
      <c r="H24" s="30"/>
      <c r="I24" s="30"/>
      <c r="J24" s="28" t="s">
        <v>3</v>
      </c>
      <c r="K24" s="30" t="s">
        <v>64</v>
      </c>
      <c r="L24" s="30">
        <v>2017</v>
      </c>
      <c r="M24" s="34"/>
      <c r="N24" s="31">
        <v>42795</v>
      </c>
      <c r="O24" s="40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</row>
    <row r="25" spans="1:326" ht="17.25">
      <c r="A25" s="26">
        <v>1398</v>
      </c>
      <c r="B25" s="27" t="s">
        <v>12</v>
      </c>
      <c r="C25" s="28" t="str">
        <f>VLOOKUP(B25,abbv!A$8:B$12,2,FALSE)</f>
        <v>שרון הירש</v>
      </c>
      <c r="D25" s="29" t="s">
        <v>44</v>
      </c>
      <c r="E25" s="32" t="s">
        <v>45</v>
      </c>
      <c r="F25" s="33"/>
      <c r="G25" s="30" t="s">
        <v>11</v>
      </c>
      <c r="H25" s="30"/>
      <c r="I25" s="30"/>
      <c r="J25" s="28" t="s">
        <v>4</v>
      </c>
      <c r="K25" s="30" t="s">
        <v>46</v>
      </c>
      <c r="L25" s="30">
        <v>2018</v>
      </c>
      <c r="M25" s="34"/>
      <c r="N25" s="31">
        <v>42628</v>
      </c>
      <c r="O25" s="40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</row>
    <row r="26" spans="1:326" ht="17.25">
      <c r="A26" s="26">
        <v>1252</v>
      </c>
      <c r="B26" s="27" t="s">
        <v>12</v>
      </c>
      <c r="C26" s="28" t="str">
        <f>VLOOKUP(B26,abbv!A$8:B$12,2,FALSE)</f>
        <v>שרון הירש</v>
      </c>
      <c r="D26" s="29" t="s">
        <v>23</v>
      </c>
      <c r="E26" s="26" t="s">
        <v>24</v>
      </c>
      <c r="F26" s="33"/>
      <c r="G26" s="30"/>
      <c r="H26" s="30"/>
      <c r="I26" s="30" t="s">
        <v>11</v>
      </c>
      <c r="J26" s="28" t="s">
        <v>6</v>
      </c>
      <c r="K26" s="30" t="s">
        <v>72</v>
      </c>
      <c r="L26" s="30">
        <v>2018</v>
      </c>
      <c r="M26" s="30"/>
      <c r="N26" s="31">
        <v>42628</v>
      </c>
      <c r="O26" s="40"/>
    </row>
    <row r="27" spans="1:326" ht="17.25">
      <c r="A27" s="26">
        <v>1119</v>
      </c>
      <c r="B27" s="27" t="s">
        <v>12</v>
      </c>
      <c r="C27" s="28" t="str">
        <f>VLOOKUP(B27,abbv!A$8:B$12,2,FALSE)</f>
        <v>שרון הירש</v>
      </c>
      <c r="D27" s="29" t="s">
        <v>18</v>
      </c>
      <c r="E27" s="26" t="s">
        <v>19</v>
      </c>
      <c r="F27" s="33"/>
      <c r="G27" s="30"/>
      <c r="H27" s="30"/>
      <c r="I27" s="30" t="s">
        <v>11</v>
      </c>
      <c r="J27" s="28" t="s">
        <v>6</v>
      </c>
      <c r="K27" s="30" t="s">
        <v>67</v>
      </c>
      <c r="L27" s="30">
        <v>2015</v>
      </c>
      <c r="M27" s="34" t="s">
        <v>81</v>
      </c>
      <c r="N27" s="30"/>
      <c r="O27" s="40"/>
    </row>
  </sheetData>
  <sortState ref="A2:Q27">
    <sortCondition ref="B2:B27"/>
    <sortCondition ref="D2:D27"/>
  </sortState>
  <dataValidations count="2">
    <dataValidation type="list" allowBlank="1" showDropDown="1" showInputMessage="1" showErrorMessage="1" sqref="O2:O12">
      <formula1>"סטודיו"</formula1>
    </dataValidation>
    <dataValidation type="list" allowBlank="1" showInputMessage="1" showErrorMessage="1" sqref="J2:J27">
      <formula1>"עיצוב,היתר,מכרז,ביצוע"</formula1>
    </dataValidation>
  </dataValidations>
  <pageMargins left="0.70866141732283472" right="0.70866141732283472" top="0.74803149606299213" bottom="0.74803149606299213" header="0.31496062992125984" footer="0.31496062992125984"/>
  <pageSetup paperSize="8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rightToLeft="1" tabSelected="1" workbookViewId="0">
      <selection activeCell="A2" sqref="A2:A5"/>
    </sheetView>
  </sheetViews>
  <sheetFormatPr defaultRowHeight="15"/>
  <cols>
    <col min="1" max="1" width="12" bestFit="1" customWidth="1"/>
    <col min="2" max="2" width="10.140625" bestFit="1" customWidth="1"/>
    <col min="3" max="3" width="12.140625" customWidth="1"/>
  </cols>
  <sheetData>
    <row r="1" spans="1:2">
      <c r="A1" t="s">
        <v>89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7" spans="1:2">
      <c r="A7" s="1" t="s">
        <v>95</v>
      </c>
      <c r="B7" s="1" t="s">
        <v>1</v>
      </c>
    </row>
    <row r="8" spans="1:2">
      <c r="A8" s="1" t="s">
        <v>34</v>
      </c>
      <c r="B8" s="8" t="s">
        <v>90</v>
      </c>
    </row>
    <row r="9" spans="1:2">
      <c r="A9" s="1" t="s">
        <v>8</v>
      </c>
      <c r="B9" s="1" t="s">
        <v>91</v>
      </c>
    </row>
    <row r="10" spans="1:2">
      <c r="A10" s="1" t="s">
        <v>31</v>
      </c>
      <c r="B10" s="1" t="s">
        <v>92</v>
      </c>
    </row>
    <row r="11" spans="1:2">
      <c r="A11" s="1" t="s">
        <v>12</v>
      </c>
      <c r="B11" s="1" t="s">
        <v>93</v>
      </c>
    </row>
    <row r="12" spans="1:2">
      <c r="A12" s="1" t="s">
        <v>20</v>
      </c>
      <c r="B12" s="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</vt:lpstr>
      <vt:lpstr>abbv</vt:lpstr>
      <vt:lpstr>Sheet3</vt:lpstr>
      <vt:lpstr>סטודיו</vt:lpstr>
      <vt:lpstr>סטטוס_פרויקט</vt:lpstr>
    </vt:vector>
  </TitlesOfParts>
  <Company>MYS Architects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Revit projects status</dc:title>
  <dc:creator>Jonathan Talisman</dc:creator>
  <cp:keywords>REVIT;BIM</cp:keywords>
  <cp:lastModifiedBy>Jonathan Talisman</cp:lastModifiedBy>
  <cp:lastPrinted>2018-04-09T10:58:55Z</cp:lastPrinted>
  <dcterms:created xsi:type="dcterms:W3CDTF">2016-09-21T15:22:14Z</dcterms:created>
  <dcterms:modified xsi:type="dcterms:W3CDTF">2018-05-22T08:26:58Z</dcterms:modified>
</cp:coreProperties>
</file>