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66"/>
  <workbookPr filterPrivacy="1"/>
  <bookViews>
    <workbookView minimized="1" xWindow="0" yWindow="0" windowWidth="22260" windowHeight="12645"/>
  </bookViews>
  <sheets>
    <sheet name="notikumi" sheetId="1" r:id="rId1"/>
    <sheet name="pretenzija" sheetId="2" r:id="rId2"/>
  </sheets>
  <definedNames>
    <definedName name="epost">pretenzija!$I$3</definedName>
    <definedName name="post">pretenzija!$H$3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4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24" i="2"/>
</calcChain>
</file>

<file path=xl/sharedStrings.xml><?xml version="1.0" encoding="utf-8"?>
<sst xmlns="http://schemas.openxmlformats.org/spreadsheetml/2006/main" count="359" uniqueCount="314">
  <si>
    <t>ID</t>
  </si>
  <si>
    <t>id_pret</t>
  </si>
  <si>
    <t>pret_id</t>
  </si>
  <si>
    <t>pasut_nr</t>
  </si>
  <si>
    <t>event_id</t>
  </si>
  <si>
    <t>event_npk</t>
  </si>
  <si>
    <t>persona</t>
  </si>
  <si>
    <t>uzdevums</t>
  </si>
  <si>
    <t>reg_time</t>
  </si>
  <si>
    <t>termins</t>
  </si>
  <si>
    <t>lemums</t>
  </si>
  <si>
    <t>izdevumi</t>
  </si>
  <si>
    <t>pedejais</t>
  </si>
  <si>
    <t>izpildes_dat</t>
  </si>
  <si>
    <t>Unikālais DB ID</t>
  </si>
  <si>
    <t>Unikālais pretenzijas DB ID</t>
  </si>
  <si>
    <t>Veidotais pretenzijas ID</t>
  </si>
  <si>
    <t>Pasūtījuma numurs</t>
  </si>
  <si>
    <t>Notikuma veidotais ID</t>
  </si>
  <si>
    <t>Notikuma NPK priekš pretenzijas</t>
  </si>
  <si>
    <t>Persona, kurai ir uzdotd</t>
  </si>
  <si>
    <t>Uzdevums</t>
  </si>
  <si>
    <t>Notikuma reģistrācijas datums</t>
  </si>
  <si>
    <t>Izpildes termiņš</t>
  </si>
  <si>
    <t>Lēmums, ja tāds ir</t>
  </si>
  <si>
    <t>Ar notikumu saistītie izdevumi</t>
  </si>
  <si>
    <t>Šis ir pēdējais notikums (1)</t>
  </si>
  <si>
    <t>Uzdevuma izpildes datums</t>
  </si>
  <si>
    <t>Uzdevuma rezultāta apraksts</t>
  </si>
  <si>
    <t>apraksts</t>
  </si>
  <si>
    <t>Notikumi</t>
  </si>
  <si>
    <t>reg_nr</t>
  </si>
  <si>
    <t>veids</t>
  </si>
  <si>
    <t>dokumenta_datums</t>
  </si>
  <si>
    <t>sanemsanas_datums</t>
  </si>
  <si>
    <t>registr_datums</t>
  </si>
  <si>
    <t>konstat_datums</t>
  </si>
  <si>
    <t>iesniedzejs</t>
  </si>
  <si>
    <t>agents</t>
  </si>
  <si>
    <t>produkcija</t>
  </si>
  <si>
    <t>pasutijuma_nr</t>
  </si>
  <si>
    <t>daudzums_viss</t>
  </si>
  <si>
    <t>daudzums_pieg_part</t>
  </si>
  <si>
    <t>pieg_part_nr</t>
  </si>
  <si>
    <t>daudzums_atsev_paneli</t>
  </si>
  <si>
    <t>daudzums_kvmet</t>
  </si>
  <si>
    <t>daudzums_kubmet</t>
  </si>
  <si>
    <t>no_partijas</t>
  </si>
  <si>
    <t>par_laiks</t>
  </si>
  <si>
    <t>par_izkr_trans</t>
  </si>
  <si>
    <t>par_izkr_iepak</t>
  </si>
  <si>
    <t>par_izkr_izpak</t>
  </si>
  <si>
    <t>par_piemont_jaun</t>
  </si>
  <si>
    <t>par_piemont_ekspl</t>
  </si>
  <si>
    <t>noform_pardev</t>
  </si>
  <si>
    <t>noform_e_pasts</t>
  </si>
  <si>
    <t>noform_oficial</t>
  </si>
  <si>
    <t>iesniegts_nav</t>
  </si>
  <si>
    <t>iesniegts_panel_foto</t>
  </si>
  <si>
    <t>iesniegts_mark_foto</t>
  </si>
  <si>
    <t>file_foto</t>
  </si>
  <si>
    <t>file_pas</t>
  </si>
  <si>
    <t>file_apr</t>
  </si>
  <si>
    <t>status</t>
  </si>
  <si>
    <t>sakuma_datums</t>
  </si>
  <si>
    <t>notikumu_sk</t>
  </si>
  <si>
    <t>atbildigais</t>
  </si>
  <si>
    <t>budzets</t>
  </si>
  <si>
    <t>uzd_izpilda</t>
  </si>
  <si>
    <t>akt_uzdevums</t>
  </si>
  <si>
    <t>uzd_termins</t>
  </si>
  <si>
    <t>beigu_dat</t>
  </si>
  <si>
    <t>VARCHAR(11)</t>
  </si>
  <si>
    <t>INT(11)</t>
  </si>
  <si>
    <t>VARCHAR(10)</t>
  </si>
  <si>
    <t>DATE</t>
  </si>
  <si>
    <t>DATETIME</t>
  </si>
  <si>
    <t>VARCHAR(100)</t>
  </si>
  <si>
    <t>VARCHAR(70)</t>
  </si>
  <si>
    <t>TINYINT(1)</t>
  </si>
  <si>
    <t>VARCHAR(15)</t>
  </si>
  <si>
    <t>TEXT</t>
  </si>
  <si>
    <t>VARCHAR(150)</t>
  </si>
  <si>
    <t>VARCHAR(7)</t>
  </si>
  <si>
    <t>VARCHAR(30)</t>
  </si>
  <si>
    <t>VARCHAR(45)</t>
  </si>
  <si>
    <t>Pretenzijas veids</t>
  </si>
  <si>
    <t>Pretenzijas apraksts</t>
  </si>
  <si>
    <t>Dokumenta datums</t>
  </si>
  <si>
    <t>Reģistrēšanas datums (automat)</t>
  </si>
  <si>
    <t>Konstatēšanas datums</t>
  </si>
  <si>
    <t>Aģents, kurš iesniedza pretenziju</t>
  </si>
  <si>
    <t>Produkcijas apraksts</t>
  </si>
  <si>
    <t>Par visu daudzumu</t>
  </si>
  <si>
    <t>Par vienu piegādi</t>
  </si>
  <si>
    <t>Piegādes numurs</t>
  </si>
  <si>
    <t>Atsevišķi paneļi</t>
  </si>
  <si>
    <t>Kvadrātmetri</t>
  </si>
  <si>
    <t>Kubikmetri</t>
  </si>
  <si>
    <t>Daļa no partijas Nr.</t>
  </si>
  <si>
    <t>Pret. Par piegādes laiku</t>
  </si>
  <si>
    <t>Dokumenti nav iesnigti</t>
  </si>
  <si>
    <t>Iesniegts produkcijas foto</t>
  </si>
  <si>
    <t>Iesniegts marķējuma foto</t>
  </si>
  <si>
    <t>Foto fails</t>
  </si>
  <si>
    <t>Pasūtījuma kopija</t>
  </si>
  <si>
    <t>Pretenzijas apraksts failā</t>
  </si>
  <si>
    <t>Pretenzijas ID ()</t>
  </si>
  <si>
    <t>par_daudzumu</t>
  </si>
  <si>
    <t>par_kvalitati</t>
  </si>
  <si>
    <t>obl_dok_crm</t>
  </si>
  <si>
    <t>obl_dok_akts</t>
  </si>
  <si>
    <t>Obligāti iesniedzamiedok., CRM</t>
  </si>
  <si>
    <t>Obligāti iesniedzamie dok., akts</t>
  </si>
  <si>
    <t>nosutits_admin</t>
  </si>
  <si>
    <t>nosutits_razosana</t>
  </si>
  <si>
    <t>nosutits_logistika</t>
  </si>
  <si>
    <t>nosutits_tehniki</t>
  </si>
  <si>
    <t>atbildes_datums</t>
  </si>
  <si>
    <t>saskanots_ar_klientu</t>
  </si>
  <si>
    <t>vienosanas</t>
  </si>
  <si>
    <t>Pretenzijas saņemšanas datums</t>
  </si>
  <si>
    <t>7/1</t>
  </si>
  <si>
    <t>7/2</t>
  </si>
  <si>
    <t>7/2-1</t>
  </si>
  <si>
    <t>7/3-</t>
  </si>
  <si>
    <t>7/3-1</t>
  </si>
  <si>
    <t>7/3-2</t>
  </si>
  <si>
    <t>9/1</t>
  </si>
  <si>
    <t>9/2</t>
  </si>
  <si>
    <t>par_bojats</t>
  </si>
  <si>
    <t>9/3</t>
  </si>
  <si>
    <t>9/4</t>
  </si>
  <si>
    <t>10/1</t>
  </si>
  <si>
    <t>10/2</t>
  </si>
  <si>
    <t>10/3</t>
  </si>
  <si>
    <t>8</t>
  </si>
  <si>
    <t>11/1</t>
  </si>
  <si>
    <t>11/2</t>
  </si>
  <si>
    <t>13</t>
  </si>
  <si>
    <t>$ID</t>
  </si>
  <si>
    <t>$reg_nr</t>
  </si>
  <si>
    <t>$veids</t>
  </si>
  <si>
    <t>$dokumenta_datums</t>
  </si>
  <si>
    <t>$sanemsanas_datums</t>
  </si>
  <si>
    <t>$registr_datums</t>
  </si>
  <si>
    <t>$konstat_datums</t>
  </si>
  <si>
    <t>$pret_id</t>
  </si>
  <si>
    <t>$iesniedzejs</t>
  </si>
  <si>
    <t>$agents</t>
  </si>
  <si>
    <t>$produkcija</t>
  </si>
  <si>
    <t>$pasutijuma_nr</t>
  </si>
  <si>
    <t>$daudzums_viss</t>
  </si>
  <si>
    <t>$daudzums_pieg_part</t>
  </si>
  <si>
    <t>$pieg_part_nr</t>
  </si>
  <si>
    <t>$daudzums_atsev_paneli</t>
  </si>
  <si>
    <t>$daudzums_kvmet</t>
  </si>
  <si>
    <t>$daudzums_kubmet</t>
  </si>
  <si>
    <t>$no_partijas</t>
  </si>
  <si>
    <t>$par_laiks</t>
  </si>
  <si>
    <t>$par_daudzumu</t>
  </si>
  <si>
    <t>$par_bojats</t>
  </si>
  <si>
    <t>$par_kvalitati</t>
  </si>
  <si>
    <t>$par_izkr_trans</t>
  </si>
  <si>
    <t>$par_izkr_iepak</t>
  </si>
  <si>
    <t>$par_izkr_izpak</t>
  </si>
  <si>
    <t>$par_piemont_jaun</t>
  </si>
  <si>
    <t>$par_piemont_ekspl</t>
  </si>
  <si>
    <t>$beigu_dat</t>
  </si>
  <si>
    <t>$noform_pardev</t>
  </si>
  <si>
    <t>$noform_e_pasts</t>
  </si>
  <si>
    <t>$noform_oficial</t>
  </si>
  <si>
    <t>$iesniegts_nav</t>
  </si>
  <si>
    <t>$iesniegts_panel_foto</t>
  </si>
  <si>
    <t>$iesniegts_mark_foto</t>
  </si>
  <si>
    <t>$obl_dok_crm</t>
  </si>
  <si>
    <t>$obl_dok_akts</t>
  </si>
  <si>
    <t>$apraksts</t>
  </si>
  <si>
    <t>$file_foto</t>
  </si>
  <si>
    <t>$file_pas</t>
  </si>
  <si>
    <t>$file_apr</t>
  </si>
  <si>
    <t>$status</t>
  </si>
  <si>
    <t>$notikumu_sk</t>
  </si>
  <si>
    <t>$atbildigais</t>
  </si>
  <si>
    <t>$budzets</t>
  </si>
  <si>
    <t>$uzd_izpilda</t>
  </si>
  <si>
    <t>$akt_uzdevums</t>
  </si>
  <si>
    <t>$uzd_termins</t>
  </si>
  <si>
    <t>$sakuma_datums</t>
  </si>
  <si>
    <t>$nosutits_admin</t>
  </si>
  <si>
    <t>$nosutits_razosana</t>
  </si>
  <si>
    <t>$nosutits_logistika</t>
  </si>
  <si>
    <t>$nosutits_tehniki</t>
  </si>
  <si>
    <t>$atbildes_datums</t>
  </si>
  <si>
    <t>$saskanots_ar_klientu</t>
  </si>
  <si>
    <t>$vienosanas</t>
  </si>
  <si>
    <t>']</t>
  </si>
  <si>
    <t>= $_POST['</t>
  </si>
  <si>
    <t>$ID= $_POST['ID'];</t>
  </si>
  <si>
    <t>$reg_nr= $_POST['reg_nr'];</t>
  </si>
  <si>
    <t>$veids= $_POST['veids'];</t>
  </si>
  <si>
    <t>$dokumenta_datums= $_POST['dokumenta_datums'];</t>
  </si>
  <si>
    <t>$sanemsanas_datums= $_POST['sanemsanas_datums'];</t>
  </si>
  <si>
    <t>$registr_datums= $_POST['registr_datums'];</t>
  </si>
  <si>
    <t>$konstat_datums= $_POST['konstat_datums'];</t>
  </si>
  <si>
    <t>$pret_id= $_POST['pret_id'];</t>
  </si>
  <si>
    <t>$iesniedzejs= $_POST['iesniedzejs'];</t>
  </si>
  <si>
    <t>$agents= $_POST['agents'];</t>
  </si>
  <si>
    <t>$produkcija= $_POST['produkcija'];</t>
  </si>
  <si>
    <t>$pasutijuma_nr= $_POST['pasutijuma_nr'];</t>
  </si>
  <si>
    <t>$daudzums_viss= $_POST['daudzums_viss'];</t>
  </si>
  <si>
    <t>$daudzums_pieg_part= $_POST['daudzums_pieg_part'];</t>
  </si>
  <si>
    <t>$pieg_part_nr= $_POST['pieg_part_nr'];</t>
  </si>
  <si>
    <t>$daudzums_atsev_paneli= $_POST['daudzums_atsev_paneli'];</t>
  </si>
  <si>
    <t>$daudzums_kvmet= $_POST['daudzums_kvmet'];</t>
  </si>
  <si>
    <t>$daudzums_kubmet= $_POST['daudzums_kubmet'];</t>
  </si>
  <si>
    <t>$no_partijas= $_POST['no_partijas'];</t>
  </si>
  <si>
    <t>$par_laiks= $_POST['par_laiks'];</t>
  </si>
  <si>
    <t>$par_daudzumu= $_POST['par_daudzumu'];</t>
  </si>
  <si>
    <t>$par_bojats= $_POST['par_bojats'];</t>
  </si>
  <si>
    <t>$par_kvalitati= $_POST['par_kvalitati'];</t>
  </si>
  <si>
    <t>$par_izkr_trans= $_POST['par_izkr_trans'];</t>
  </si>
  <si>
    <t>$par_izkr_iepak= $_POST['par_izkr_iepak'];</t>
  </si>
  <si>
    <t>$par_izkr_izpak= $_POST['par_izkr_izpak'];</t>
  </si>
  <si>
    <t>$par_piemont_jaun= $_POST['par_piemont_jaun'];</t>
  </si>
  <si>
    <t>$par_piemont_ekspl= $_POST['par_piemont_ekspl'];</t>
  </si>
  <si>
    <t>$beigu_dat= $_POST['beigu_dat'];</t>
  </si>
  <si>
    <t>$noform_pardev= $_POST['noform_pardev'];</t>
  </si>
  <si>
    <t>$noform_e_pasts= $_POST['noform_e_pasts'];</t>
  </si>
  <si>
    <t>$noform_oficial= $_POST['noform_oficial'];</t>
  </si>
  <si>
    <t>$iesniegts_nav= $_POST['iesniegts_nav'];</t>
  </si>
  <si>
    <t>$iesniegts_panel_foto= $_POST['iesniegts_panel_foto'];</t>
  </si>
  <si>
    <t>$iesniegts_mark_foto= $_POST['iesniegts_mark_foto'];</t>
  </si>
  <si>
    <t>$obl_dok_crm= $_POST['obl_dok_crm'];</t>
  </si>
  <si>
    <t>$obl_dok_akts= $_POST['obl_dok_akts'];</t>
  </si>
  <si>
    <t>$apraksts= $_POST['apraksts'];</t>
  </si>
  <si>
    <t>$file_foto= $_POST['file_foto'];</t>
  </si>
  <si>
    <t>$file_pas= $_POST['file_pas'];</t>
  </si>
  <si>
    <t>$file_apr= $_POST['file_apr'];</t>
  </si>
  <si>
    <t>$status= $_POST['status'];</t>
  </si>
  <si>
    <t>$notikumu_sk= $_POST['notikumu_sk'];</t>
  </si>
  <si>
    <t>$atbildigais= $_POST['atbildigais'];</t>
  </si>
  <si>
    <t>$budzets= $_POST['budzets'];</t>
  </si>
  <si>
    <t>$uzd_izpilda= $_POST['uzd_izpilda'];</t>
  </si>
  <si>
    <t>$akt_uzdevums= $_POST['akt_uzdevums'];</t>
  </si>
  <si>
    <t>$uzd_termins= $_POST['uzd_termins'];</t>
  </si>
  <si>
    <t>$sakuma_datums= $_POST['sakuma_datums'];</t>
  </si>
  <si>
    <t>$nosutits_admin= $_POST['nosutits_admin'];</t>
  </si>
  <si>
    <t>$nosutits_razosana= $_POST['nosutits_razosana'];</t>
  </si>
  <si>
    <t>$nosutits_logistika= $_POST['nosutits_logistika'];</t>
  </si>
  <si>
    <t>$nosutits_tehniki= $_POST['nosutits_tehniki'];</t>
  </si>
  <si>
    <t>$atbildes_datums= $_POST['atbildes_datums'];</t>
  </si>
  <si>
    <t>$saskanots_ar_klientu= $_POST['saskanots_ar_klientu'];</t>
  </si>
  <si>
    <t>$vienosanas= $_POST['vienosanas'];</t>
  </si>
  <si>
    <t>dokumenta_datums=:noform_datums,</t>
  </si>
  <si>
    <t>ID=:ID,</t>
  </si>
  <si>
    <t>reg_nr=:reg_nr,</t>
  </si>
  <si>
    <t>veids=:veids,</t>
  </si>
  <si>
    <t>dokumenta_datums=:dokumenta_datums,</t>
  </si>
  <si>
    <t>sanemsanas_datums=:sanemsanas_datums,</t>
  </si>
  <si>
    <t>registr_datums=:registr_datums,</t>
  </si>
  <si>
    <t>konstat_datums=:konstat_datums,</t>
  </si>
  <si>
    <t>pret_id=:pret_id,</t>
  </si>
  <si>
    <t>iesniedzejs=:iesniedzejs,</t>
  </si>
  <si>
    <t>agents=:agents,</t>
  </si>
  <si>
    <t>produkcija=:produkcija,</t>
  </si>
  <si>
    <t>pasutijuma_nr=:pasutijuma_nr,</t>
  </si>
  <si>
    <t>daudzums_viss=:daudzums_viss,</t>
  </si>
  <si>
    <t>daudzums_pieg_part=:daudzums_pieg_part,</t>
  </si>
  <si>
    <t>pieg_part_nr=:pieg_part_nr,</t>
  </si>
  <si>
    <t>daudzums_atsev_paneli=:daudzums_atsev_paneli,</t>
  </si>
  <si>
    <t>daudzums_kvmet=:daudzums_kvmet,</t>
  </si>
  <si>
    <t>daudzums_kubmet=:daudzums_kubmet,</t>
  </si>
  <si>
    <t>no_partijas=:no_partijas,</t>
  </si>
  <si>
    <t>par_laiks=:par_laiks,</t>
  </si>
  <si>
    <t>par_daudzumu=:par_daudzumu,</t>
  </si>
  <si>
    <t>par_bojats=:par_bojats,</t>
  </si>
  <si>
    <t>par_kvalitati=:par_kvalitati,</t>
  </si>
  <si>
    <t>par_izkr_trans=:par_izkr_trans,</t>
  </si>
  <si>
    <t>par_izkr_iepak=:par_izkr_iepak,</t>
  </si>
  <si>
    <t>par_izkr_izpak=:par_izkr_izpak,</t>
  </si>
  <si>
    <t>par_piemont_jaun=:par_piemont_jaun,</t>
  </si>
  <si>
    <t>par_piemont_ekspl=:par_piemont_ekspl,</t>
  </si>
  <si>
    <t>beigu_dat=:beigu_dat,</t>
  </si>
  <si>
    <t>noform_pardev=:noform_pardev,</t>
  </si>
  <si>
    <t>noform_e_pasts=:noform_e_pasts,</t>
  </si>
  <si>
    <t>noform_oficial=:noform_oficial,</t>
  </si>
  <si>
    <t>iesniegts_nav=:iesniegts_nav,</t>
  </si>
  <si>
    <t>iesniegts_panel_foto=:iesniegts_panel_foto,</t>
  </si>
  <si>
    <t>iesniegts_mark_foto=:iesniegts_mark_foto,</t>
  </si>
  <si>
    <t>obl_dok_crm=:obl_dok_crm,</t>
  </si>
  <si>
    <t>obl_dok_akts=:obl_dok_akts,</t>
  </si>
  <si>
    <t>apraksts=:apraksts,</t>
  </si>
  <si>
    <t>file_foto=:file_foto,</t>
  </si>
  <si>
    <t>file_pas=:file_pas,</t>
  </si>
  <si>
    <t>file_apr=:file_apr,</t>
  </si>
  <si>
    <t>status=:status,</t>
  </si>
  <si>
    <t>notikumu_sk=:notikumu_sk,</t>
  </si>
  <si>
    <t>atbildigais=:atbildigais,</t>
  </si>
  <si>
    <t>budzets=:budzets,</t>
  </si>
  <si>
    <t>uzd_izpilda=:uzd_izpilda,</t>
  </si>
  <si>
    <t>akt_uzdevums=:akt_uzdevums,</t>
  </si>
  <si>
    <t>uzd_termins=:uzd_termins,</t>
  </si>
  <si>
    <t>sakuma_datums=:sakuma_datums,</t>
  </si>
  <si>
    <t>nosutits_admin=:nosutits_admin,</t>
  </si>
  <si>
    <t>nosutits_razosana=:nosutits_razosana,</t>
  </si>
  <si>
    <t>nosutits_logistika=:nosutits_logistika,</t>
  </si>
  <si>
    <t>nosutits_tehniki=:nosutits_tehniki,</t>
  </si>
  <si>
    <t>atbildes_datums=:atbildes_datums,</t>
  </si>
  <si>
    <t>saskanots_ar_klientu=:saskanots_ar_klientu,</t>
  </si>
  <si>
    <t>vienosanas=:vienosanas,</t>
  </si>
  <si>
    <t>':noform_datums'=&gt;$noform_datums,</t>
  </si>
  <si>
    <t>file_doc</t>
  </si>
  <si>
    <t>Ielādējamais fails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</si>
</sst>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5" xfId="0" applyBorder="1"/>
    <xf numFmtId="0" fontId="0" fillId="0" borderId="7" xfId="0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vertical="center"/>
    </xf>
    <xf numFmtId="49" fontId="0" fillId="3" borderId="4" xfId="0" applyNumberFormat="1" applyFill="1" applyBorder="1" applyAlignment="1">
      <alignment horizontal="center" vertical="center"/>
    </xf>
    <xf numFmtId="49" fontId="0" fillId="0" borderId="6" xfId="0" applyNumberForma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" fillId="2" borderId="0" xfId="0" applyFont="1" applyFill="1" applyAlignment="1">
      <alignment horizontal="center"/>
    </xf>
    <xf numFmtId="0" fontId="0" fillId="0" borderId="8" xfId="0" applyFill="1" applyBorder="1" applyAlignment="1">
      <alignment vertical="center"/>
    </xf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8"/>
  <sheetViews>
    <sheetView tabSelected="1" workbookViewId="0">
      <selection activeCell="C3" sqref="C3:C18"/>
    </sheetView>
  </sheetViews>
  <sheetFormatPr defaultRowHeight="15" x14ac:dyDescent="0.25"/>
  <cols>
    <col min="1" max="1" width="5.42578125" style="1" customWidth="1"/>
    <col min="2" max="2" width="35.7109375" customWidth="1"/>
    <col min="3" max="3" width="14.140625" customWidth="1"/>
    <col min="4" max="4" width="41.7109375" customWidth="1"/>
  </cols>
  <sheetData>
    <row r="2" spans="1:4" ht="16.5" thickBot="1" x14ac:dyDescent="0.3">
      <c r="A2" s="21" t="s">
        <v>30</v>
      </c>
      <c r="B2" s="21"/>
      <c r="C2" s="21"/>
      <c r="D2" s="21"/>
    </row>
    <row r="3" spans="1:4" s="2" customFormat="1" ht="26.25" customHeight="1" x14ac:dyDescent="0.25">
      <c r="A3" s="4">
        <v>1</v>
      </c>
      <c r="B3" s="5" t="s">
        <v>14</v>
      </c>
      <c r="C3" s="5" t="s">
        <v>0</v>
      </c>
      <c r="D3" s="6"/>
    </row>
    <row r="4" spans="1:4" s="2" customFormat="1" ht="26.25" customHeight="1" x14ac:dyDescent="0.25">
      <c r="A4" s="7">
        <v>2</v>
      </c>
      <c r="B4" s="3" t="s">
        <v>15</v>
      </c>
      <c r="C4" s="3" t="s">
        <v>1</v>
      </c>
      <c r="D4" s="8"/>
    </row>
    <row r="5" spans="1:4" s="2" customFormat="1" ht="26.25" customHeight="1" x14ac:dyDescent="0.25">
      <c r="A5" s="7">
        <v>3</v>
      </c>
      <c r="B5" s="3" t="s">
        <v>16</v>
      </c>
      <c r="C5" s="3" t="s">
        <v>2</v>
      </c>
      <c r="D5" s="8"/>
    </row>
    <row r="6" spans="1:4" s="2" customFormat="1" ht="26.25" customHeight="1" x14ac:dyDescent="0.25">
      <c r="A6" s="7">
        <v>4</v>
      </c>
      <c r="B6" s="3" t="s">
        <v>17</v>
      </c>
      <c r="C6" s="3" t="s">
        <v>3</v>
      </c>
      <c r="D6" s="8"/>
    </row>
    <row r="7" spans="1:4" s="2" customFormat="1" ht="26.25" customHeight="1" x14ac:dyDescent="0.25">
      <c r="A7" s="7">
        <v>5</v>
      </c>
      <c r="B7" s="3" t="s">
        <v>18</v>
      </c>
      <c r="C7" s="3" t="s">
        <v>4</v>
      </c>
      <c r="D7" s="8"/>
    </row>
    <row r="8" spans="1:4" s="2" customFormat="1" ht="26.25" customHeight="1" x14ac:dyDescent="0.25">
      <c r="A8" s="7">
        <v>6</v>
      </c>
      <c r="B8" s="3" t="s">
        <v>19</v>
      </c>
      <c r="C8" s="3" t="s">
        <v>5</v>
      </c>
      <c r="D8" s="8"/>
    </row>
    <row r="9" spans="1:4" s="2" customFormat="1" ht="26.25" customHeight="1" x14ac:dyDescent="0.25">
      <c r="A9" s="7">
        <v>7</v>
      </c>
      <c r="B9" s="3" t="s">
        <v>20</v>
      </c>
      <c r="C9" s="3" t="s">
        <v>6</v>
      </c>
      <c r="D9" s="8"/>
    </row>
    <row r="10" spans="1:4" s="2" customFormat="1" ht="26.25" customHeight="1" x14ac:dyDescent="0.25">
      <c r="A10" s="7">
        <v>8</v>
      </c>
      <c r="B10" s="3" t="s">
        <v>21</v>
      </c>
      <c r="C10" s="3" t="s">
        <v>7</v>
      </c>
      <c r="D10" s="8"/>
    </row>
    <row r="11" spans="1:4" s="2" customFormat="1" ht="26.25" customHeight="1" x14ac:dyDescent="0.25">
      <c r="A11" s="7">
        <v>9</v>
      </c>
      <c r="B11" s="3" t="s">
        <v>22</v>
      </c>
      <c r="C11" s="3" t="s">
        <v>8</v>
      </c>
      <c r="D11" s="8"/>
    </row>
    <row r="12" spans="1:4" s="2" customFormat="1" ht="26.25" customHeight="1" x14ac:dyDescent="0.25">
      <c r="A12" s="7">
        <v>10</v>
      </c>
      <c r="B12" s="3" t="s">
        <v>23</v>
      </c>
      <c r="C12" s="3" t="s">
        <v>9</v>
      </c>
      <c r="D12" s="8"/>
    </row>
    <row r="13" spans="1:4" s="2" customFormat="1" ht="26.25" customHeight="1" x14ac:dyDescent="0.25">
      <c r="A13" s="7">
        <v>11</v>
      </c>
      <c r="B13" s="3" t="s">
        <v>24</v>
      </c>
      <c r="C13" s="3" t="s">
        <v>10</v>
      </c>
      <c r="D13" s="8"/>
    </row>
    <row r="14" spans="1:4" s="2" customFormat="1" ht="26.25" customHeight="1" x14ac:dyDescent="0.25">
      <c r="A14" s="7">
        <v>12</v>
      </c>
      <c r="B14" s="3" t="s">
        <v>25</v>
      </c>
      <c r="C14" s="3" t="s">
        <v>11</v>
      </c>
      <c r="D14" s="8"/>
    </row>
    <row r="15" spans="1:4" s="2" customFormat="1" ht="26.25" customHeight="1" x14ac:dyDescent="0.25">
      <c r="A15" s="7">
        <v>13</v>
      </c>
      <c r="B15" s="3" t="s">
        <v>26</v>
      </c>
      <c r="C15" s="3" t="s">
        <v>12</v>
      </c>
      <c r="D15" s="8"/>
    </row>
    <row r="16" spans="1:4" s="2" customFormat="1" ht="26.25" customHeight="1" x14ac:dyDescent="0.25">
      <c r="A16" s="7">
        <v>14</v>
      </c>
      <c r="B16" s="3" t="s">
        <v>27</v>
      </c>
      <c r="C16" s="3" t="s">
        <v>13</v>
      </c>
      <c r="D16" s="8"/>
    </row>
    <row r="17" spans="1:4" s="2" customFormat="1" ht="26.25" customHeight="1" x14ac:dyDescent="0.25">
      <c r="A17" s="7">
        <v>15</v>
      </c>
      <c r="B17" s="3" t="s">
        <v>28</v>
      </c>
      <c r="C17" s="3" t="s">
        <v>29</v>
      </c>
      <c r="D17" s="8"/>
    </row>
    <row r="18" spans="1:4" ht="15.75" thickBot="1" x14ac:dyDescent="0.3">
      <c r="A18" s="9">
        <v>16</v>
      </c>
      <c r="B18" s="22" t="s">
        <v>313</v>
      </c>
      <c r="C18" s="11" t="s">
        <v>312</v>
      </c>
      <c r="D18" s="23"/>
    </row>
  </sheetData>
  <mergeCells count="1">
    <mergeCell ref="A2:D2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60"/>
  <sheetViews>
    <sheetView topLeftCell="A25" workbookViewId="0">
      <selection activeCell="O43" sqref="O43"/>
    </sheetView>
  </sheetViews>
  <sheetFormatPr defaultRowHeight="15" x14ac:dyDescent="0.25"/>
  <cols>
    <col min="1" max="1" width="6.42578125" customWidth="1"/>
    <col min="2" max="2" width="31.140625" customWidth="1"/>
    <col min="3" max="3" width="26.140625" customWidth="1"/>
    <col min="4" max="4" width="17.140625" customWidth="1"/>
    <col min="5" max="5" width="37" style="19" customWidth="1"/>
    <col min="7" max="7" width="23.85546875" hidden="1" customWidth="1"/>
    <col min="8" max="8" width="56" hidden="1" customWidth="1"/>
    <col min="9" max="9" width="58.28515625" hidden="1" customWidth="1"/>
    <col min="10" max="10" width="42.5703125" hidden="1" customWidth="1"/>
    <col min="11" max="11" width="46.85546875" hidden="1" customWidth="1"/>
    <col min="12" max="12" width="36.140625" customWidth="1"/>
  </cols>
  <sheetData>
    <row r="2" spans="1:12" x14ac:dyDescent="0.25">
      <c r="J2" t="s">
        <v>254</v>
      </c>
      <c r="L2" t="s">
        <v>311</v>
      </c>
    </row>
    <row r="3" spans="1:12" ht="16.5" thickBot="1" x14ac:dyDescent="0.3">
      <c r="A3" s="21" t="s">
        <v>30</v>
      </c>
      <c r="B3" s="21"/>
      <c r="C3" s="21"/>
      <c r="D3" s="21"/>
      <c r="E3" s="21"/>
      <c r="H3" s="20" t="s">
        <v>197</v>
      </c>
      <c r="I3" s="20" t="s">
        <v>196</v>
      </c>
    </row>
    <row r="4" spans="1:12" x14ac:dyDescent="0.25">
      <c r="A4" s="14">
        <v>1</v>
      </c>
      <c r="B4" s="15" t="s">
        <v>14</v>
      </c>
      <c r="C4" s="15" t="s">
        <v>0</v>
      </c>
      <c r="D4" s="15" t="s">
        <v>73</v>
      </c>
      <c r="E4" s="16"/>
      <c r="G4" t="s">
        <v>140</v>
      </c>
      <c r="H4" t="str">
        <f t="shared" ref="H4:H35" si="0">CONCATENATE(G4,post,C4,epost,";")</f>
        <v>$ID= $_POST['ID'];</v>
      </c>
      <c r="I4" t="s">
        <v>198</v>
      </c>
      <c r="J4" t="str">
        <f>CONCATENATE(C4,"=:",C4,",")</f>
        <v>ID=:ID,</v>
      </c>
      <c r="K4" t="s">
        <v>255</v>
      </c>
      <c r="L4" t="str">
        <f>CONCATENATE("':",C4,"'=&gt;$",C4,",")</f>
        <v>':ID'=&gt;$ID,</v>
      </c>
    </row>
    <row r="5" spans="1:12" x14ac:dyDescent="0.25">
      <c r="A5" s="7">
        <v>2</v>
      </c>
      <c r="B5" s="10"/>
      <c r="C5" s="10" t="s">
        <v>31</v>
      </c>
      <c r="D5" s="10" t="s">
        <v>72</v>
      </c>
      <c r="E5" s="17"/>
      <c r="G5" t="s">
        <v>141</v>
      </c>
      <c r="H5" t="str">
        <f t="shared" si="0"/>
        <v>$reg_nr= $_POST['reg_nr'];</v>
      </c>
      <c r="I5" t="s">
        <v>199</v>
      </c>
      <c r="J5" t="str">
        <f t="shared" ref="J5:J60" si="1">CONCATENATE(C5,"=:",C5,",")</f>
        <v>reg_nr=:reg_nr,</v>
      </c>
      <c r="K5" t="s">
        <v>256</v>
      </c>
      <c r="L5" t="str">
        <f t="shared" ref="L5:L60" si="2">CONCATENATE("':",C5,"'=&gt;$",C5,",")</f>
        <v>':reg_nr'=&gt;$reg_nr,</v>
      </c>
    </row>
    <row r="6" spans="1:12" x14ac:dyDescent="0.25">
      <c r="A6" s="7">
        <v>3</v>
      </c>
      <c r="B6" s="10" t="s">
        <v>86</v>
      </c>
      <c r="C6" s="10" t="s">
        <v>32</v>
      </c>
      <c r="D6" s="10" t="s">
        <v>74</v>
      </c>
      <c r="E6" s="17"/>
      <c r="G6" t="s">
        <v>142</v>
      </c>
      <c r="H6" t="str">
        <f t="shared" si="0"/>
        <v>$veids= $_POST['veids'];</v>
      </c>
      <c r="I6" t="s">
        <v>200</v>
      </c>
      <c r="J6" t="str">
        <f t="shared" si="1"/>
        <v>veids=:veids,</v>
      </c>
      <c r="K6" t="s">
        <v>257</v>
      </c>
      <c r="L6" t="str">
        <f t="shared" si="2"/>
        <v>':veids'=&gt;$veids,</v>
      </c>
    </row>
    <row r="7" spans="1:12" x14ac:dyDescent="0.25">
      <c r="A7" s="7">
        <v>4</v>
      </c>
      <c r="B7" s="10" t="s">
        <v>88</v>
      </c>
      <c r="C7" s="10" t="s">
        <v>33</v>
      </c>
      <c r="D7" s="10" t="s">
        <v>75</v>
      </c>
      <c r="E7" s="17">
        <v>1</v>
      </c>
      <c r="G7" t="s">
        <v>143</v>
      </c>
      <c r="H7" t="str">
        <f t="shared" si="0"/>
        <v>$dokumenta_datums= $_POST['dokumenta_datums'];</v>
      </c>
      <c r="I7" t="s">
        <v>201</v>
      </c>
      <c r="J7" t="str">
        <f t="shared" si="1"/>
        <v>dokumenta_datums=:dokumenta_datums,</v>
      </c>
      <c r="K7" t="s">
        <v>258</v>
      </c>
      <c r="L7" t="str">
        <f t="shared" si="2"/>
        <v>':dokumenta_datums'=&gt;$dokumenta_datums,</v>
      </c>
    </row>
    <row r="8" spans="1:12" x14ac:dyDescent="0.25">
      <c r="A8" s="7">
        <v>5</v>
      </c>
      <c r="B8" s="10" t="s">
        <v>121</v>
      </c>
      <c r="C8" s="10" t="s">
        <v>34</v>
      </c>
      <c r="D8" s="10" t="s">
        <v>75</v>
      </c>
      <c r="E8" s="17">
        <v>4</v>
      </c>
      <c r="G8" t="s">
        <v>144</v>
      </c>
      <c r="H8" t="str">
        <f t="shared" si="0"/>
        <v>$sanemsanas_datums= $_POST['sanemsanas_datums'];</v>
      </c>
      <c r="I8" t="s">
        <v>202</v>
      </c>
      <c r="J8" t="str">
        <f t="shared" si="1"/>
        <v>sanemsanas_datums=:sanemsanas_datums,</v>
      </c>
      <c r="K8" t="s">
        <v>259</v>
      </c>
      <c r="L8" t="str">
        <f t="shared" si="2"/>
        <v>':sanemsanas_datums'=&gt;$sanemsanas_datums,</v>
      </c>
    </row>
    <row r="9" spans="1:12" x14ac:dyDescent="0.25">
      <c r="A9" s="7">
        <v>6</v>
      </c>
      <c r="B9" s="10" t="s">
        <v>89</v>
      </c>
      <c r="C9" s="10" t="s">
        <v>35</v>
      </c>
      <c r="D9" s="10" t="s">
        <v>76</v>
      </c>
      <c r="E9" s="17">
        <v>12</v>
      </c>
      <c r="G9" t="s">
        <v>145</v>
      </c>
      <c r="H9" t="str">
        <f t="shared" si="0"/>
        <v>$registr_datums= $_POST['registr_datums'];</v>
      </c>
      <c r="I9" t="s">
        <v>203</v>
      </c>
      <c r="J9" t="str">
        <f t="shared" si="1"/>
        <v>registr_datums=:registr_datums,</v>
      </c>
      <c r="K9" t="s">
        <v>260</v>
      </c>
      <c r="L9" t="str">
        <f t="shared" si="2"/>
        <v>':registr_datums'=&gt;$registr_datums,</v>
      </c>
    </row>
    <row r="10" spans="1:12" x14ac:dyDescent="0.25">
      <c r="A10" s="7">
        <v>7</v>
      </c>
      <c r="B10" s="10" t="s">
        <v>90</v>
      </c>
      <c r="C10" s="10" t="s">
        <v>36</v>
      </c>
      <c r="D10" s="10" t="s">
        <v>75</v>
      </c>
      <c r="E10" s="17"/>
      <c r="G10" t="s">
        <v>146</v>
      </c>
      <c r="H10" t="str">
        <f t="shared" si="0"/>
        <v>$konstat_datums= $_POST['konstat_datums'];</v>
      </c>
      <c r="I10" t="s">
        <v>204</v>
      </c>
      <c r="J10" t="str">
        <f t="shared" si="1"/>
        <v>konstat_datums=:konstat_datums,</v>
      </c>
      <c r="K10" t="s">
        <v>261</v>
      </c>
      <c r="L10" t="str">
        <f t="shared" si="2"/>
        <v>':konstat_datums'=&gt;$konstat_datums,</v>
      </c>
    </row>
    <row r="11" spans="1:12" x14ac:dyDescent="0.25">
      <c r="A11" s="7">
        <v>35</v>
      </c>
      <c r="B11" s="10" t="s">
        <v>107</v>
      </c>
      <c r="C11" s="10" t="s">
        <v>2</v>
      </c>
      <c r="D11" s="10" t="s">
        <v>83</v>
      </c>
      <c r="E11" s="17" t="s">
        <v>139</v>
      </c>
      <c r="G11" t="s">
        <v>147</v>
      </c>
      <c r="H11" t="str">
        <f t="shared" si="0"/>
        <v>$pret_id= $_POST['pret_id'];</v>
      </c>
      <c r="I11" t="s">
        <v>205</v>
      </c>
      <c r="J11" t="str">
        <f t="shared" si="1"/>
        <v>pret_id=:pret_id,</v>
      </c>
      <c r="K11" t="s">
        <v>262</v>
      </c>
      <c r="L11" t="str">
        <f t="shared" si="2"/>
        <v>':pret_id'=&gt;$pret_id,</v>
      </c>
    </row>
    <row r="12" spans="1:12" x14ac:dyDescent="0.25">
      <c r="A12" s="7">
        <v>8</v>
      </c>
      <c r="B12" s="10" t="s">
        <v>91</v>
      </c>
      <c r="C12" s="10" t="s">
        <v>37</v>
      </c>
      <c r="D12" s="10" t="s">
        <v>77</v>
      </c>
      <c r="E12" s="17">
        <v>3</v>
      </c>
      <c r="G12" t="s">
        <v>148</v>
      </c>
      <c r="H12" t="str">
        <f t="shared" si="0"/>
        <v>$iesniedzejs= $_POST['iesniedzejs'];</v>
      </c>
      <c r="I12" t="s">
        <v>206</v>
      </c>
      <c r="J12" t="str">
        <f t="shared" si="1"/>
        <v>iesniedzejs=:iesniedzejs,</v>
      </c>
      <c r="K12" t="s">
        <v>263</v>
      </c>
      <c r="L12" t="str">
        <f t="shared" si="2"/>
        <v>':iesniedzejs'=&gt;$iesniedzejs,</v>
      </c>
    </row>
    <row r="13" spans="1:12" x14ac:dyDescent="0.25">
      <c r="A13" s="7">
        <v>9</v>
      </c>
      <c r="B13" s="10"/>
      <c r="C13" s="10" t="s">
        <v>38</v>
      </c>
      <c r="D13" s="10" t="s">
        <v>78</v>
      </c>
      <c r="E13" s="17">
        <v>2</v>
      </c>
      <c r="G13" t="s">
        <v>149</v>
      </c>
      <c r="H13" t="str">
        <f t="shared" si="0"/>
        <v>$agents= $_POST['agents'];</v>
      </c>
      <c r="I13" t="s">
        <v>207</v>
      </c>
      <c r="J13" t="str">
        <f t="shared" si="1"/>
        <v>agents=:agents,</v>
      </c>
      <c r="K13" t="s">
        <v>264</v>
      </c>
      <c r="L13" t="str">
        <f t="shared" si="2"/>
        <v>':agents'=&gt;$agents,</v>
      </c>
    </row>
    <row r="14" spans="1:12" x14ac:dyDescent="0.25">
      <c r="A14" s="7">
        <v>10</v>
      </c>
      <c r="B14" s="10" t="s">
        <v>92</v>
      </c>
      <c r="C14" s="10" t="s">
        <v>39</v>
      </c>
      <c r="D14" s="10" t="s">
        <v>77</v>
      </c>
      <c r="E14" s="17">
        <v>5</v>
      </c>
      <c r="G14" t="s">
        <v>150</v>
      </c>
      <c r="H14" t="str">
        <f t="shared" si="0"/>
        <v>$produkcija= $_POST['produkcija'];</v>
      </c>
      <c r="I14" t="s">
        <v>208</v>
      </c>
      <c r="J14" t="str">
        <f t="shared" si="1"/>
        <v>produkcija=:produkcija,</v>
      </c>
      <c r="K14" t="s">
        <v>265</v>
      </c>
      <c r="L14" t="str">
        <f t="shared" si="2"/>
        <v>':produkcija'=&gt;$produkcija,</v>
      </c>
    </row>
    <row r="15" spans="1:12" x14ac:dyDescent="0.25">
      <c r="A15" s="7">
        <v>11</v>
      </c>
      <c r="B15" s="10" t="s">
        <v>17</v>
      </c>
      <c r="C15" s="10" t="s">
        <v>40</v>
      </c>
      <c r="D15" s="10" t="s">
        <v>74</v>
      </c>
      <c r="E15" s="17">
        <v>6</v>
      </c>
      <c r="G15" t="s">
        <v>151</v>
      </c>
      <c r="H15" t="str">
        <f t="shared" si="0"/>
        <v>$pasutijuma_nr= $_POST['pasutijuma_nr'];</v>
      </c>
      <c r="I15" t="s">
        <v>209</v>
      </c>
      <c r="J15" t="str">
        <f t="shared" si="1"/>
        <v>pasutijuma_nr=:pasutijuma_nr,</v>
      </c>
      <c r="K15" t="s">
        <v>266</v>
      </c>
      <c r="L15" t="str">
        <f t="shared" si="2"/>
        <v>':pasutijuma_nr'=&gt;$pasutijuma_nr,</v>
      </c>
    </row>
    <row r="16" spans="1:12" x14ac:dyDescent="0.25">
      <c r="A16" s="7">
        <v>12</v>
      </c>
      <c r="B16" s="10" t="s">
        <v>93</v>
      </c>
      <c r="C16" s="10" t="s">
        <v>41</v>
      </c>
      <c r="D16" s="10" t="s">
        <v>79</v>
      </c>
      <c r="E16" s="17" t="s">
        <v>122</v>
      </c>
      <c r="G16" t="s">
        <v>152</v>
      </c>
      <c r="H16" t="str">
        <f t="shared" si="0"/>
        <v>$daudzums_viss= $_POST['daudzums_viss'];</v>
      </c>
      <c r="I16" t="s">
        <v>210</v>
      </c>
      <c r="J16" t="str">
        <f t="shared" si="1"/>
        <v>daudzums_viss=:daudzums_viss,</v>
      </c>
      <c r="K16" t="s">
        <v>267</v>
      </c>
      <c r="L16" t="str">
        <f t="shared" si="2"/>
        <v>':daudzums_viss'=&gt;$daudzums_viss,</v>
      </c>
    </row>
    <row r="17" spans="1:12" x14ac:dyDescent="0.25">
      <c r="A17" s="7">
        <v>13</v>
      </c>
      <c r="B17" s="10" t="s">
        <v>94</v>
      </c>
      <c r="C17" s="10" t="s">
        <v>42</v>
      </c>
      <c r="D17" s="10" t="s">
        <v>79</v>
      </c>
      <c r="E17" s="17" t="s">
        <v>123</v>
      </c>
      <c r="G17" t="s">
        <v>153</v>
      </c>
      <c r="H17" t="str">
        <f t="shared" si="0"/>
        <v>$daudzums_pieg_part= $_POST['daudzums_pieg_part'];</v>
      </c>
      <c r="I17" t="s">
        <v>211</v>
      </c>
      <c r="J17" t="str">
        <f t="shared" si="1"/>
        <v>daudzums_pieg_part=:daudzums_pieg_part,</v>
      </c>
      <c r="K17" t="s">
        <v>268</v>
      </c>
      <c r="L17" t="str">
        <f t="shared" si="2"/>
        <v>':daudzums_pieg_part'=&gt;$daudzums_pieg_part,</v>
      </c>
    </row>
    <row r="18" spans="1:12" x14ac:dyDescent="0.25">
      <c r="A18" s="7">
        <v>14</v>
      </c>
      <c r="B18" s="10" t="s">
        <v>95</v>
      </c>
      <c r="C18" s="10" t="s">
        <v>43</v>
      </c>
      <c r="D18" s="10" t="s">
        <v>72</v>
      </c>
      <c r="E18" s="17" t="s">
        <v>124</v>
      </c>
      <c r="G18" t="s">
        <v>154</v>
      </c>
      <c r="H18" t="str">
        <f t="shared" si="0"/>
        <v>$pieg_part_nr= $_POST['pieg_part_nr'];</v>
      </c>
      <c r="I18" t="s">
        <v>212</v>
      </c>
      <c r="J18" t="str">
        <f t="shared" si="1"/>
        <v>pieg_part_nr=:pieg_part_nr,</v>
      </c>
      <c r="K18" t="s">
        <v>269</v>
      </c>
      <c r="L18" t="str">
        <f t="shared" si="2"/>
        <v>':pieg_part_nr'=&gt;$pieg_part_nr,</v>
      </c>
    </row>
    <row r="19" spans="1:12" x14ac:dyDescent="0.25">
      <c r="A19" s="7">
        <v>15</v>
      </c>
      <c r="B19" s="10" t="s">
        <v>96</v>
      </c>
      <c r="C19" s="10" t="s">
        <v>44</v>
      </c>
      <c r="D19" s="10" t="s">
        <v>79</v>
      </c>
      <c r="E19" s="17" t="s">
        <v>125</v>
      </c>
      <c r="G19" t="s">
        <v>155</v>
      </c>
      <c r="H19" t="str">
        <f t="shared" si="0"/>
        <v>$daudzums_atsev_paneli= $_POST['daudzums_atsev_paneli'];</v>
      </c>
      <c r="I19" t="s">
        <v>213</v>
      </c>
      <c r="J19" t="str">
        <f t="shared" si="1"/>
        <v>daudzums_atsev_paneli=:daudzums_atsev_paneli,</v>
      </c>
      <c r="K19" t="s">
        <v>270</v>
      </c>
      <c r="L19" t="str">
        <f t="shared" si="2"/>
        <v>':daudzums_atsev_paneli'=&gt;$daudzums_atsev_paneli,</v>
      </c>
    </row>
    <row r="20" spans="1:12" x14ac:dyDescent="0.25">
      <c r="A20" s="7">
        <v>16</v>
      </c>
      <c r="B20" s="10" t="s">
        <v>97</v>
      </c>
      <c r="C20" s="10" t="s">
        <v>45</v>
      </c>
      <c r="D20" s="10" t="s">
        <v>73</v>
      </c>
      <c r="E20" s="17" t="s">
        <v>126</v>
      </c>
      <c r="G20" t="s">
        <v>156</v>
      </c>
      <c r="H20" t="str">
        <f t="shared" si="0"/>
        <v>$daudzums_kvmet= $_POST['daudzums_kvmet'];</v>
      </c>
      <c r="I20" t="s">
        <v>214</v>
      </c>
      <c r="J20" t="str">
        <f t="shared" si="1"/>
        <v>daudzums_kvmet=:daudzums_kvmet,</v>
      </c>
      <c r="K20" t="s">
        <v>271</v>
      </c>
      <c r="L20" t="str">
        <f t="shared" si="2"/>
        <v>':daudzums_kvmet'=&gt;$daudzums_kvmet,</v>
      </c>
    </row>
    <row r="21" spans="1:12" x14ac:dyDescent="0.25">
      <c r="A21" s="7">
        <v>17</v>
      </c>
      <c r="B21" s="10" t="s">
        <v>98</v>
      </c>
      <c r="C21" s="10" t="s">
        <v>46</v>
      </c>
      <c r="D21" s="10" t="s">
        <v>73</v>
      </c>
      <c r="E21" s="17"/>
      <c r="G21" t="s">
        <v>157</v>
      </c>
      <c r="H21" t="str">
        <f t="shared" si="0"/>
        <v>$daudzums_kubmet= $_POST['daudzums_kubmet'];</v>
      </c>
      <c r="I21" t="s">
        <v>215</v>
      </c>
      <c r="J21" t="str">
        <f t="shared" si="1"/>
        <v>daudzums_kubmet=:daudzums_kubmet,</v>
      </c>
      <c r="K21" t="s">
        <v>272</v>
      </c>
      <c r="L21" t="str">
        <f t="shared" si="2"/>
        <v>':daudzums_kubmet'=&gt;$daudzums_kubmet,</v>
      </c>
    </row>
    <row r="22" spans="1:12" x14ac:dyDescent="0.25">
      <c r="A22" s="7">
        <v>18</v>
      </c>
      <c r="B22" s="10" t="s">
        <v>99</v>
      </c>
      <c r="C22" s="10" t="s">
        <v>47</v>
      </c>
      <c r="D22" s="10" t="s">
        <v>80</v>
      </c>
      <c r="E22" s="17" t="s">
        <v>127</v>
      </c>
      <c r="G22" t="s">
        <v>158</v>
      </c>
      <c r="H22" t="str">
        <f t="shared" si="0"/>
        <v>$no_partijas= $_POST['no_partijas'];</v>
      </c>
      <c r="I22" t="s">
        <v>216</v>
      </c>
      <c r="J22" t="str">
        <f t="shared" si="1"/>
        <v>no_partijas=:no_partijas,</v>
      </c>
      <c r="K22" t="s">
        <v>273</v>
      </c>
      <c r="L22" t="str">
        <f t="shared" si="2"/>
        <v>':no_partijas'=&gt;$no_partijas,</v>
      </c>
    </row>
    <row r="23" spans="1:12" x14ac:dyDescent="0.25">
      <c r="A23" s="7">
        <v>19</v>
      </c>
      <c r="B23" s="10" t="s">
        <v>100</v>
      </c>
      <c r="C23" s="10" t="s">
        <v>48</v>
      </c>
      <c r="D23" s="10" t="s">
        <v>79</v>
      </c>
      <c r="E23" s="17" t="s">
        <v>128</v>
      </c>
      <c r="G23" t="s">
        <v>159</v>
      </c>
      <c r="H23" t="str">
        <f t="shared" si="0"/>
        <v>$par_laiks= $_POST['par_laiks'];</v>
      </c>
      <c r="I23" t="s">
        <v>217</v>
      </c>
      <c r="J23" t="str">
        <f t="shared" si="1"/>
        <v>par_laiks=:par_laiks,</v>
      </c>
      <c r="K23" t="s">
        <v>274</v>
      </c>
      <c r="L23" t="str">
        <f t="shared" si="2"/>
        <v>':par_laiks'=&gt;$par_laiks,</v>
      </c>
    </row>
    <row r="24" spans="1:12" x14ac:dyDescent="0.25">
      <c r="A24" s="7"/>
      <c r="B24" s="10"/>
      <c r="C24" s="10" t="s">
        <v>108</v>
      </c>
      <c r="D24" s="10" t="s">
        <v>79</v>
      </c>
      <c r="E24" s="17" t="s">
        <v>129</v>
      </c>
      <c r="G24" t="s">
        <v>160</v>
      </c>
      <c r="H24" t="str">
        <f t="shared" si="0"/>
        <v>$par_daudzumu= $_POST['par_daudzumu'];</v>
      </c>
      <c r="I24" t="s">
        <v>218</v>
      </c>
      <c r="J24" t="str">
        <f t="shared" si="1"/>
        <v>par_daudzumu=:par_daudzumu,</v>
      </c>
      <c r="K24" t="s">
        <v>275</v>
      </c>
      <c r="L24" t="str">
        <f t="shared" si="2"/>
        <v>':par_daudzumu'=&gt;$par_daudzumu,</v>
      </c>
    </row>
    <row r="25" spans="1:12" x14ac:dyDescent="0.25">
      <c r="A25" s="7"/>
      <c r="B25" s="10"/>
      <c r="C25" s="10" t="s">
        <v>130</v>
      </c>
      <c r="D25" s="10" t="s">
        <v>79</v>
      </c>
      <c r="E25" s="17" t="s">
        <v>131</v>
      </c>
      <c r="G25" t="s">
        <v>161</v>
      </c>
      <c r="H25" t="str">
        <f t="shared" si="0"/>
        <v>$par_bojats= $_POST['par_bojats'];</v>
      </c>
      <c r="I25" t="s">
        <v>219</v>
      </c>
      <c r="J25" t="str">
        <f t="shared" si="1"/>
        <v>par_bojats=:par_bojats,</v>
      </c>
      <c r="K25" t="s">
        <v>276</v>
      </c>
      <c r="L25" t="str">
        <f t="shared" si="2"/>
        <v>':par_bojats'=&gt;$par_bojats,</v>
      </c>
    </row>
    <row r="26" spans="1:12" x14ac:dyDescent="0.25">
      <c r="A26" s="7"/>
      <c r="B26" s="10"/>
      <c r="C26" s="10" t="s">
        <v>109</v>
      </c>
      <c r="D26" s="10" t="s">
        <v>79</v>
      </c>
      <c r="E26" s="17" t="s">
        <v>132</v>
      </c>
      <c r="G26" t="s">
        <v>162</v>
      </c>
      <c r="H26" t="str">
        <f t="shared" si="0"/>
        <v>$par_kvalitati= $_POST['par_kvalitati'];</v>
      </c>
      <c r="I26" t="s">
        <v>220</v>
      </c>
      <c r="J26" t="str">
        <f t="shared" si="1"/>
        <v>par_kvalitati=:par_kvalitati,</v>
      </c>
      <c r="K26" t="s">
        <v>277</v>
      </c>
      <c r="L26" t="str">
        <f t="shared" si="2"/>
        <v>':par_kvalitati'=&gt;$par_kvalitati,</v>
      </c>
    </row>
    <row r="27" spans="1:12" x14ac:dyDescent="0.25">
      <c r="A27" s="7">
        <v>20</v>
      </c>
      <c r="B27" s="10"/>
      <c r="C27" s="10" t="s">
        <v>49</v>
      </c>
      <c r="D27" s="10" t="s">
        <v>79</v>
      </c>
      <c r="E27" s="17"/>
      <c r="G27" t="s">
        <v>163</v>
      </c>
      <c r="H27" t="str">
        <f t="shared" si="0"/>
        <v>$par_izkr_trans= $_POST['par_izkr_trans'];</v>
      </c>
      <c r="I27" t="s">
        <v>221</v>
      </c>
      <c r="J27" t="str">
        <f t="shared" si="1"/>
        <v>par_izkr_trans=:par_izkr_trans,</v>
      </c>
      <c r="K27" t="s">
        <v>278</v>
      </c>
      <c r="L27" t="str">
        <f t="shared" si="2"/>
        <v>':par_izkr_trans'=&gt;$par_izkr_trans,</v>
      </c>
    </row>
    <row r="28" spans="1:12" x14ac:dyDescent="0.25">
      <c r="A28" s="7">
        <v>21</v>
      </c>
      <c r="B28" s="10"/>
      <c r="C28" s="10" t="s">
        <v>50</v>
      </c>
      <c r="D28" s="10" t="s">
        <v>79</v>
      </c>
      <c r="E28" s="17"/>
      <c r="G28" t="s">
        <v>164</v>
      </c>
      <c r="H28" t="str">
        <f t="shared" si="0"/>
        <v>$par_izkr_iepak= $_POST['par_izkr_iepak'];</v>
      </c>
      <c r="I28" t="s">
        <v>222</v>
      </c>
      <c r="J28" t="str">
        <f t="shared" si="1"/>
        <v>par_izkr_iepak=:par_izkr_iepak,</v>
      </c>
      <c r="K28" t="s">
        <v>279</v>
      </c>
      <c r="L28" t="str">
        <f t="shared" si="2"/>
        <v>':par_izkr_iepak'=&gt;$par_izkr_iepak,</v>
      </c>
    </row>
    <row r="29" spans="1:12" x14ac:dyDescent="0.25">
      <c r="A29" s="7">
        <v>22</v>
      </c>
      <c r="B29" s="10"/>
      <c r="C29" s="10" t="s">
        <v>51</v>
      </c>
      <c r="D29" s="10" t="s">
        <v>79</v>
      </c>
      <c r="E29" s="17"/>
      <c r="G29" t="s">
        <v>165</v>
      </c>
      <c r="H29" t="str">
        <f t="shared" si="0"/>
        <v>$par_izkr_izpak= $_POST['par_izkr_izpak'];</v>
      </c>
      <c r="I29" t="s">
        <v>223</v>
      </c>
      <c r="J29" t="str">
        <f t="shared" si="1"/>
        <v>par_izkr_izpak=:par_izkr_izpak,</v>
      </c>
      <c r="K29" t="s">
        <v>280</v>
      </c>
      <c r="L29" t="str">
        <f t="shared" si="2"/>
        <v>':par_izkr_izpak'=&gt;$par_izkr_izpak,</v>
      </c>
    </row>
    <row r="30" spans="1:12" x14ac:dyDescent="0.25">
      <c r="A30" s="7">
        <v>23</v>
      </c>
      <c r="B30" s="10"/>
      <c r="C30" s="10" t="s">
        <v>52</v>
      </c>
      <c r="D30" s="10" t="s">
        <v>79</v>
      </c>
      <c r="E30" s="17"/>
      <c r="G30" t="s">
        <v>166</v>
      </c>
      <c r="H30" t="str">
        <f t="shared" si="0"/>
        <v>$par_piemont_jaun= $_POST['par_piemont_jaun'];</v>
      </c>
      <c r="I30" t="s">
        <v>224</v>
      </c>
      <c r="J30" t="str">
        <f t="shared" si="1"/>
        <v>par_piemont_jaun=:par_piemont_jaun,</v>
      </c>
      <c r="K30" t="s">
        <v>281</v>
      </c>
      <c r="L30" t="str">
        <f t="shared" si="2"/>
        <v>':par_piemont_jaun'=&gt;$par_piemont_jaun,</v>
      </c>
    </row>
    <row r="31" spans="1:12" x14ac:dyDescent="0.25">
      <c r="A31" s="7">
        <v>24</v>
      </c>
      <c r="B31" s="10"/>
      <c r="C31" s="10" t="s">
        <v>53</v>
      </c>
      <c r="D31" s="10" t="s">
        <v>79</v>
      </c>
      <c r="E31" s="17"/>
      <c r="G31" t="s">
        <v>167</v>
      </c>
      <c r="H31" t="str">
        <f t="shared" si="0"/>
        <v>$par_piemont_ekspl= $_POST['par_piemont_ekspl'];</v>
      </c>
      <c r="I31" t="s">
        <v>225</v>
      </c>
      <c r="J31" t="str">
        <f t="shared" si="1"/>
        <v>par_piemont_ekspl=:par_piemont_ekspl,</v>
      </c>
      <c r="K31" t="s">
        <v>282</v>
      </c>
      <c r="L31" t="str">
        <f t="shared" si="2"/>
        <v>':par_piemont_ekspl'=&gt;$par_piemont_ekspl,</v>
      </c>
    </row>
    <row r="32" spans="1:12" x14ac:dyDescent="0.25">
      <c r="A32" s="7"/>
      <c r="B32" s="10"/>
      <c r="C32" s="10" t="s">
        <v>71</v>
      </c>
      <c r="D32" s="10" t="s">
        <v>75</v>
      </c>
      <c r="E32" s="17"/>
      <c r="G32" t="s">
        <v>168</v>
      </c>
      <c r="H32" t="str">
        <f t="shared" si="0"/>
        <v>$beigu_dat= $_POST['beigu_dat'];</v>
      </c>
      <c r="I32" t="s">
        <v>226</v>
      </c>
      <c r="J32" t="str">
        <f t="shared" si="1"/>
        <v>beigu_dat=:beigu_dat,</v>
      </c>
      <c r="K32" t="s">
        <v>283</v>
      </c>
      <c r="L32" t="str">
        <f t="shared" si="2"/>
        <v>':beigu_dat'=&gt;$beigu_dat,</v>
      </c>
    </row>
    <row r="33" spans="1:12" x14ac:dyDescent="0.25">
      <c r="A33" s="7">
        <v>25</v>
      </c>
      <c r="B33" s="10"/>
      <c r="C33" s="10" t="s">
        <v>54</v>
      </c>
      <c r="D33" s="10" t="s">
        <v>79</v>
      </c>
      <c r="E33" s="17"/>
      <c r="G33" t="s">
        <v>169</v>
      </c>
      <c r="H33" t="str">
        <f t="shared" si="0"/>
        <v>$noform_pardev= $_POST['noform_pardev'];</v>
      </c>
      <c r="I33" t="s">
        <v>227</v>
      </c>
      <c r="J33" t="str">
        <f t="shared" si="1"/>
        <v>noform_pardev=:noform_pardev,</v>
      </c>
      <c r="K33" t="s">
        <v>284</v>
      </c>
      <c r="L33" t="str">
        <f t="shared" si="2"/>
        <v>':noform_pardev'=&gt;$noform_pardev,</v>
      </c>
    </row>
    <row r="34" spans="1:12" x14ac:dyDescent="0.25">
      <c r="A34" s="7">
        <v>26</v>
      </c>
      <c r="B34" s="10"/>
      <c r="C34" s="10" t="s">
        <v>55</v>
      </c>
      <c r="D34" s="10" t="s">
        <v>79</v>
      </c>
      <c r="E34" s="17"/>
      <c r="G34" t="s">
        <v>170</v>
      </c>
      <c r="H34" t="str">
        <f t="shared" si="0"/>
        <v>$noform_e_pasts= $_POST['noform_e_pasts'];</v>
      </c>
      <c r="I34" t="s">
        <v>228</v>
      </c>
      <c r="J34" t="str">
        <f t="shared" si="1"/>
        <v>noform_e_pasts=:noform_e_pasts,</v>
      </c>
      <c r="K34" t="s">
        <v>285</v>
      </c>
      <c r="L34" t="str">
        <f t="shared" si="2"/>
        <v>':noform_e_pasts'=&gt;$noform_e_pasts,</v>
      </c>
    </row>
    <row r="35" spans="1:12" x14ac:dyDescent="0.25">
      <c r="A35" s="7">
        <v>27</v>
      </c>
      <c r="B35" s="10"/>
      <c r="C35" s="10" t="s">
        <v>56</v>
      </c>
      <c r="D35" s="10" t="s">
        <v>79</v>
      </c>
      <c r="E35" s="17"/>
      <c r="G35" t="s">
        <v>171</v>
      </c>
      <c r="H35" t="str">
        <f t="shared" si="0"/>
        <v>$noform_oficial= $_POST['noform_oficial'];</v>
      </c>
      <c r="I35" t="s">
        <v>229</v>
      </c>
      <c r="J35" t="str">
        <f t="shared" si="1"/>
        <v>noform_oficial=:noform_oficial,</v>
      </c>
      <c r="K35" t="s">
        <v>286</v>
      </c>
      <c r="L35" t="str">
        <f t="shared" si="2"/>
        <v>':noform_oficial'=&gt;$noform_oficial,</v>
      </c>
    </row>
    <row r="36" spans="1:12" x14ac:dyDescent="0.25">
      <c r="A36" s="7">
        <v>28</v>
      </c>
      <c r="B36" s="10" t="s">
        <v>101</v>
      </c>
      <c r="C36" s="10" t="s">
        <v>57</v>
      </c>
      <c r="D36" s="10" t="s">
        <v>79</v>
      </c>
      <c r="E36" s="17" t="s">
        <v>133</v>
      </c>
      <c r="G36" t="s">
        <v>172</v>
      </c>
      <c r="H36" t="str">
        <f t="shared" ref="H36:H67" si="3">CONCATENATE(G36,post,C36,epost,";")</f>
        <v>$iesniegts_nav= $_POST['iesniegts_nav'];</v>
      </c>
      <c r="I36" t="s">
        <v>230</v>
      </c>
      <c r="J36" t="str">
        <f t="shared" si="1"/>
        <v>iesniegts_nav=:iesniegts_nav,</v>
      </c>
      <c r="K36" t="s">
        <v>287</v>
      </c>
      <c r="L36" t="str">
        <f t="shared" si="2"/>
        <v>':iesniegts_nav'=&gt;$iesniegts_nav,</v>
      </c>
    </row>
    <row r="37" spans="1:12" x14ac:dyDescent="0.25">
      <c r="A37" s="7">
        <v>29</v>
      </c>
      <c r="B37" s="10" t="s">
        <v>102</v>
      </c>
      <c r="C37" s="10" t="s">
        <v>58</v>
      </c>
      <c r="D37" s="10" t="s">
        <v>79</v>
      </c>
      <c r="E37" s="17" t="s">
        <v>134</v>
      </c>
      <c r="G37" t="s">
        <v>173</v>
      </c>
      <c r="H37" t="str">
        <f t="shared" si="3"/>
        <v>$iesniegts_panel_foto= $_POST['iesniegts_panel_foto'];</v>
      </c>
      <c r="I37" t="s">
        <v>231</v>
      </c>
      <c r="J37" t="str">
        <f t="shared" si="1"/>
        <v>iesniegts_panel_foto=:iesniegts_panel_foto,</v>
      </c>
      <c r="K37" t="s">
        <v>288</v>
      </c>
      <c r="L37" t="str">
        <f t="shared" si="2"/>
        <v>':iesniegts_panel_foto'=&gt;$iesniegts_panel_foto,</v>
      </c>
    </row>
    <row r="38" spans="1:12" x14ac:dyDescent="0.25">
      <c r="A38" s="7">
        <v>30</v>
      </c>
      <c r="B38" s="10" t="s">
        <v>103</v>
      </c>
      <c r="C38" s="10" t="s">
        <v>59</v>
      </c>
      <c r="D38" s="10" t="s">
        <v>79</v>
      </c>
      <c r="E38" s="17" t="s">
        <v>135</v>
      </c>
      <c r="G38" t="s">
        <v>174</v>
      </c>
      <c r="H38" t="str">
        <f t="shared" si="3"/>
        <v>$iesniegts_mark_foto= $_POST['iesniegts_mark_foto'];</v>
      </c>
      <c r="I38" t="s">
        <v>232</v>
      </c>
      <c r="J38" t="str">
        <f t="shared" si="1"/>
        <v>iesniegts_mark_foto=:iesniegts_mark_foto,</v>
      </c>
      <c r="K38" t="s">
        <v>289</v>
      </c>
      <c r="L38" t="str">
        <f t="shared" si="2"/>
        <v>':iesniegts_mark_foto'=&gt;$iesniegts_mark_foto,</v>
      </c>
    </row>
    <row r="39" spans="1:12" x14ac:dyDescent="0.25">
      <c r="A39" s="7"/>
      <c r="B39" s="10" t="s">
        <v>112</v>
      </c>
      <c r="C39" s="10" t="s">
        <v>110</v>
      </c>
      <c r="D39" s="10" t="s">
        <v>79</v>
      </c>
      <c r="E39" s="17" t="s">
        <v>137</v>
      </c>
      <c r="G39" t="s">
        <v>175</v>
      </c>
      <c r="H39" t="str">
        <f t="shared" si="3"/>
        <v>$obl_dok_crm= $_POST['obl_dok_crm'];</v>
      </c>
      <c r="I39" t="s">
        <v>233</v>
      </c>
      <c r="J39" t="str">
        <f t="shared" si="1"/>
        <v>obl_dok_crm=:obl_dok_crm,</v>
      </c>
      <c r="K39" t="s">
        <v>290</v>
      </c>
      <c r="L39" t="str">
        <f t="shared" si="2"/>
        <v>':obl_dok_crm'=&gt;$obl_dok_crm,</v>
      </c>
    </row>
    <row r="40" spans="1:12" x14ac:dyDescent="0.25">
      <c r="A40" s="7"/>
      <c r="B40" s="10" t="s">
        <v>113</v>
      </c>
      <c r="C40" s="10" t="s">
        <v>111</v>
      </c>
      <c r="D40" s="10" t="s">
        <v>79</v>
      </c>
      <c r="E40" s="17" t="s">
        <v>138</v>
      </c>
      <c r="G40" t="s">
        <v>176</v>
      </c>
      <c r="H40" t="str">
        <f t="shared" si="3"/>
        <v>$obl_dok_akts= $_POST['obl_dok_akts'];</v>
      </c>
      <c r="I40" t="s">
        <v>234</v>
      </c>
      <c r="J40" t="str">
        <f t="shared" si="1"/>
        <v>obl_dok_akts=:obl_dok_akts,</v>
      </c>
      <c r="K40" t="s">
        <v>291</v>
      </c>
      <c r="L40" t="str">
        <f t="shared" si="2"/>
        <v>':obl_dok_akts'=&gt;$obl_dok_akts,</v>
      </c>
    </row>
    <row r="41" spans="1:12" x14ac:dyDescent="0.25">
      <c r="A41" s="7">
        <v>31</v>
      </c>
      <c r="B41" s="10" t="s">
        <v>87</v>
      </c>
      <c r="C41" s="10" t="s">
        <v>29</v>
      </c>
      <c r="D41" s="10" t="s">
        <v>81</v>
      </c>
      <c r="E41" s="17" t="s">
        <v>136</v>
      </c>
      <c r="G41" t="s">
        <v>177</v>
      </c>
      <c r="H41" t="str">
        <f t="shared" si="3"/>
        <v>$apraksts= $_POST['apraksts'];</v>
      </c>
      <c r="I41" t="s">
        <v>235</v>
      </c>
      <c r="J41" t="str">
        <f t="shared" si="1"/>
        <v>apraksts=:apraksts,</v>
      </c>
      <c r="K41" t="s">
        <v>292</v>
      </c>
      <c r="L41" t="str">
        <f t="shared" si="2"/>
        <v>':apraksts'=&gt;$apraksts,</v>
      </c>
    </row>
    <row r="42" spans="1:12" x14ac:dyDescent="0.25">
      <c r="A42" s="7">
        <v>32</v>
      </c>
      <c r="B42" s="10" t="s">
        <v>104</v>
      </c>
      <c r="C42" s="10" t="s">
        <v>60</v>
      </c>
      <c r="D42" s="10" t="s">
        <v>82</v>
      </c>
      <c r="E42" s="17"/>
      <c r="G42" t="s">
        <v>178</v>
      </c>
      <c r="H42" t="str">
        <f t="shared" si="3"/>
        <v>$file_foto= $_POST['file_foto'];</v>
      </c>
      <c r="I42" t="s">
        <v>236</v>
      </c>
      <c r="J42" t="str">
        <f t="shared" si="1"/>
        <v>file_foto=:file_foto,</v>
      </c>
      <c r="K42" t="s">
        <v>293</v>
      </c>
      <c r="L42" t="str">
        <f t="shared" si="2"/>
        <v>':file_foto'=&gt;$file_foto,</v>
      </c>
    </row>
    <row r="43" spans="1:12" x14ac:dyDescent="0.25">
      <c r="A43" s="7">
        <v>33</v>
      </c>
      <c r="B43" s="10" t="s">
        <v>105</v>
      </c>
      <c r="C43" s="10" t="s">
        <v>61</v>
      </c>
      <c r="D43" s="10" t="s">
        <v>82</v>
      </c>
      <c r="E43" s="17"/>
      <c r="G43" t="s">
        <v>179</v>
      </c>
      <c r="H43" t="str">
        <f t="shared" si="3"/>
        <v>$file_pas= $_POST['file_pas'];</v>
      </c>
      <c r="I43" t="s">
        <v>237</v>
      </c>
      <c r="J43" t="str">
        <f t="shared" si="1"/>
        <v>file_pas=:file_pas,</v>
      </c>
      <c r="K43" t="s">
        <v>294</v>
      </c>
      <c r="L43" t="str">
        <f t="shared" si="2"/>
        <v>':file_pas'=&gt;$file_pas,</v>
      </c>
    </row>
    <row r="44" spans="1:12" x14ac:dyDescent="0.25">
      <c r="A44" s="7">
        <v>34</v>
      </c>
      <c r="B44" s="10" t="s">
        <v>106</v>
      </c>
      <c r="C44" s="10" t="s">
        <v>62</v>
      </c>
      <c r="D44" s="10" t="s">
        <v>82</v>
      </c>
      <c r="E44" s="17"/>
      <c r="G44" t="s">
        <v>180</v>
      </c>
      <c r="H44" t="str">
        <f t="shared" si="3"/>
        <v>$file_apr= $_POST['file_apr'];</v>
      </c>
      <c r="I44" t="s">
        <v>238</v>
      </c>
      <c r="J44" t="str">
        <f t="shared" si="1"/>
        <v>file_apr=:file_apr,</v>
      </c>
      <c r="K44" t="s">
        <v>295</v>
      </c>
      <c r="L44" t="str">
        <f t="shared" si="2"/>
        <v>':file_apr'=&gt;$file_apr,</v>
      </c>
    </row>
    <row r="45" spans="1:12" x14ac:dyDescent="0.25">
      <c r="A45" s="7">
        <v>36</v>
      </c>
      <c r="B45" s="10"/>
      <c r="C45" s="10" t="s">
        <v>63</v>
      </c>
      <c r="D45" s="10" t="s">
        <v>74</v>
      </c>
      <c r="E45" s="17"/>
      <c r="G45" t="s">
        <v>181</v>
      </c>
      <c r="H45" t="str">
        <f t="shared" si="3"/>
        <v>$status= $_POST['status'];</v>
      </c>
      <c r="I45" t="s">
        <v>239</v>
      </c>
      <c r="J45" t="str">
        <f t="shared" si="1"/>
        <v>status=:status,</v>
      </c>
      <c r="K45" t="s">
        <v>296</v>
      </c>
      <c r="L45" t="str">
        <f t="shared" si="2"/>
        <v>':status'=&gt;$status,</v>
      </c>
    </row>
    <row r="46" spans="1:12" x14ac:dyDescent="0.25">
      <c r="A46" s="7">
        <v>38</v>
      </c>
      <c r="B46" s="10"/>
      <c r="C46" s="10" t="s">
        <v>65</v>
      </c>
      <c r="D46" s="10" t="s">
        <v>73</v>
      </c>
      <c r="E46" s="17"/>
      <c r="G46" t="s">
        <v>182</v>
      </c>
      <c r="H46" t="str">
        <f t="shared" si="3"/>
        <v>$notikumu_sk= $_POST['notikumu_sk'];</v>
      </c>
      <c r="I46" t="s">
        <v>240</v>
      </c>
      <c r="J46" t="str">
        <f t="shared" si="1"/>
        <v>notikumu_sk=:notikumu_sk,</v>
      </c>
      <c r="K46" t="s">
        <v>297</v>
      </c>
      <c r="L46" t="str">
        <f t="shared" si="2"/>
        <v>':notikumu_sk'=&gt;$notikumu_sk,</v>
      </c>
    </row>
    <row r="47" spans="1:12" x14ac:dyDescent="0.25">
      <c r="A47" s="7">
        <v>39</v>
      </c>
      <c r="B47" s="10"/>
      <c r="C47" s="10" t="s">
        <v>66</v>
      </c>
      <c r="D47" s="10" t="s">
        <v>84</v>
      </c>
      <c r="E47" s="17"/>
      <c r="G47" t="s">
        <v>183</v>
      </c>
      <c r="H47" t="str">
        <f t="shared" si="3"/>
        <v>$atbildigais= $_POST['atbildigais'];</v>
      </c>
      <c r="I47" t="s">
        <v>241</v>
      </c>
      <c r="J47" t="str">
        <f t="shared" si="1"/>
        <v>atbildigais=:atbildigais,</v>
      </c>
      <c r="K47" t="s">
        <v>298</v>
      </c>
      <c r="L47" t="str">
        <f t="shared" si="2"/>
        <v>':atbildigais'=&gt;$atbildigais,</v>
      </c>
    </row>
    <row r="48" spans="1:12" x14ac:dyDescent="0.25">
      <c r="A48" s="7">
        <v>40</v>
      </c>
      <c r="B48" s="10"/>
      <c r="C48" s="10" t="s">
        <v>67</v>
      </c>
      <c r="D48" s="10" t="s">
        <v>73</v>
      </c>
      <c r="E48" s="17"/>
      <c r="G48" t="s">
        <v>184</v>
      </c>
      <c r="H48" t="str">
        <f t="shared" si="3"/>
        <v>$budzets= $_POST['budzets'];</v>
      </c>
      <c r="I48" t="s">
        <v>242</v>
      </c>
      <c r="J48" t="str">
        <f t="shared" si="1"/>
        <v>budzets=:budzets,</v>
      </c>
      <c r="K48" t="s">
        <v>299</v>
      </c>
      <c r="L48" t="str">
        <f t="shared" si="2"/>
        <v>':budzets'=&gt;$budzets,</v>
      </c>
    </row>
    <row r="49" spans="1:12" x14ac:dyDescent="0.25">
      <c r="A49" s="7">
        <v>41</v>
      </c>
      <c r="B49" s="10"/>
      <c r="C49" s="10" t="s">
        <v>68</v>
      </c>
      <c r="D49" s="10" t="s">
        <v>85</v>
      </c>
      <c r="E49" s="17"/>
      <c r="G49" t="s">
        <v>185</v>
      </c>
      <c r="H49" t="str">
        <f t="shared" si="3"/>
        <v>$uzd_izpilda= $_POST['uzd_izpilda'];</v>
      </c>
      <c r="I49" t="s">
        <v>243</v>
      </c>
      <c r="J49" t="str">
        <f t="shared" si="1"/>
        <v>uzd_izpilda=:uzd_izpilda,</v>
      </c>
      <c r="K49" t="s">
        <v>300</v>
      </c>
      <c r="L49" t="str">
        <f t="shared" si="2"/>
        <v>':uzd_izpilda'=&gt;$uzd_izpilda,</v>
      </c>
    </row>
    <row r="50" spans="1:12" x14ac:dyDescent="0.25">
      <c r="A50" s="7">
        <v>42</v>
      </c>
      <c r="B50" s="10"/>
      <c r="C50" s="10" t="s">
        <v>69</v>
      </c>
      <c r="D50" s="10" t="s">
        <v>77</v>
      </c>
      <c r="E50" s="17"/>
      <c r="G50" t="s">
        <v>186</v>
      </c>
      <c r="H50" t="str">
        <f t="shared" si="3"/>
        <v>$akt_uzdevums= $_POST['akt_uzdevums'];</v>
      </c>
      <c r="I50" t="s">
        <v>244</v>
      </c>
      <c r="J50" t="str">
        <f t="shared" si="1"/>
        <v>akt_uzdevums=:akt_uzdevums,</v>
      </c>
      <c r="K50" t="s">
        <v>301</v>
      </c>
      <c r="L50" t="str">
        <f t="shared" si="2"/>
        <v>':akt_uzdevums'=&gt;$akt_uzdevums,</v>
      </c>
    </row>
    <row r="51" spans="1:12" x14ac:dyDescent="0.25">
      <c r="A51" s="7">
        <v>43</v>
      </c>
      <c r="B51" s="10"/>
      <c r="C51" s="10" t="s">
        <v>70</v>
      </c>
      <c r="D51" s="10" t="s">
        <v>75</v>
      </c>
      <c r="E51" s="17"/>
      <c r="G51" t="s">
        <v>187</v>
      </c>
      <c r="H51" t="str">
        <f t="shared" si="3"/>
        <v>$uzd_termins= $_POST['uzd_termins'];</v>
      </c>
      <c r="I51" t="s">
        <v>245</v>
      </c>
      <c r="J51" t="str">
        <f t="shared" si="1"/>
        <v>uzd_termins=:uzd_termins,</v>
      </c>
      <c r="K51" t="s">
        <v>302</v>
      </c>
      <c r="L51" t="str">
        <f t="shared" si="2"/>
        <v>':uzd_termins'=&gt;$uzd_termins,</v>
      </c>
    </row>
    <row r="52" spans="1:12" x14ac:dyDescent="0.25">
      <c r="A52" s="7">
        <v>44</v>
      </c>
      <c r="B52" s="10"/>
      <c r="C52" s="10" t="s">
        <v>64</v>
      </c>
      <c r="D52" s="10" t="s">
        <v>75</v>
      </c>
      <c r="E52" s="17"/>
      <c r="G52" t="s">
        <v>188</v>
      </c>
      <c r="H52" t="str">
        <f t="shared" si="3"/>
        <v>$sakuma_datums= $_POST['sakuma_datums'];</v>
      </c>
      <c r="I52" t="s">
        <v>246</v>
      </c>
      <c r="J52" t="str">
        <f t="shared" si="1"/>
        <v>sakuma_datums=:sakuma_datums,</v>
      </c>
      <c r="K52" t="s">
        <v>303</v>
      </c>
      <c r="L52" t="str">
        <f t="shared" si="2"/>
        <v>':sakuma_datums'=&gt;$sakuma_datums,</v>
      </c>
    </row>
    <row r="53" spans="1:12" x14ac:dyDescent="0.25">
      <c r="A53" s="12"/>
      <c r="B53" s="10"/>
      <c r="C53" s="10" t="s">
        <v>114</v>
      </c>
      <c r="D53" s="10"/>
      <c r="E53" s="17"/>
      <c r="G53" t="s">
        <v>189</v>
      </c>
      <c r="H53" t="str">
        <f t="shared" si="3"/>
        <v>$nosutits_admin= $_POST['nosutits_admin'];</v>
      </c>
      <c r="I53" t="s">
        <v>247</v>
      </c>
      <c r="J53" t="str">
        <f t="shared" si="1"/>
        <v>nosutits_admin=:nosutits_admin,</v>
      </c>
      <c r="K53" t="s">
        <v>304</v>
      </c>
      <c r="L53" t="str">
        <f t="shared" si="2"/>
        <v>':nosutits_admin'=&gt;$nosutits_admin,</v>
      </c>
    </row>
    <row r="54" spans="1:12" x14ac:dyDescent="0.25">
      <c r="A54" s="12"/>
      <c r="B54" s="10"/>
      <c r="C54" s="10" t="s">
        <v>115</v>
      </c>
      <c r="D54" s="10"/>
      <c r="E54" s="17"/>
      <c r="G54" t="s">
        <v>190</v>
      </c>
      <c r="H54" t="str">
        <f t="shared" si="3"/>
        <v>$nosutits_razosana= $_POST['nosutits_razosana'];</v>
      </c>
      <c r="I54" t="s">
        <v>248</v>
      </c>
      <c r="J54" t="str">
        <f t="shared" si="1"/>
        <v>nosutits_razosana=:nosutits_razosana,</v>
      </c>
      <c r="K54" t="s">
        <v>305</v>
      </c>
      <c r="L54" t="str">
        <f t="shared" si="2"/>
        <v>':nosutits_razosana'=&gt;$nosutits_razosana,</v>
      </c>
    </row>
    <row r="55" spans="1:12" x14ac:dyDescent="0.25">
      <c r="A55" s="12"/>
      <c r="B55" s="10"/>
      <c r="C55" s="10" t="s">
        <v>116</v>
      </c>
      <c r="D55" s="10"/>
      <c r="E55" s="17"/>
      <c r="G55" t="s">
        <v>191</v>
      </c>
      <c r="H55" t="str">
        <f t="shared" si="3"/>
        <v>$nosutits_logistika= $_POST['nosutits_logistika'];</v>
      </c>
      <c r="I55" t="s">
        <v>249</v>
      </c>
      <c r="J55" t="str">
        <f t="shared" si="1"/>
        <v>nosutits_logistika=:nosutits_logistika,</v>
      </c>
      <c r="K55" t="s">
        <v>306</v>
      </c>
      <c r="L55" t="str">
        <f t="shared" si="2"/>
        <v>':nosutits_logistika'=&gt;$nosutits_logistika,</v>
      </c>
    </row>
    <row r="56" spans="1:12" x14ac:dyDescent="0.25">
      <c r="A56" s="12"/>
      <c r="B56" s="10"/>
      <c r="C56" s="10" t="s">
        <v>117</v>
      </c>
      <c r="D56" s="10"/>
      <c r="E56" s="17"/>
      <c r="G56" t="s">
        <v>192</v>
      </c>
      <c r="H56" t="str">
        <f t="shared" si="3"/>
        <v>$nosutits_tehniki= $_POST['nosutits_tehniki'];</v>
      </c>
      <c r="I56" t="s">
        <v>250</v>
      </c>
      <c r="J56" t="str">
        <f t="shared" si="1"/>
        <v>nosutits_tehniki=:nosutits_tehniki,</v>
      </c>
      <c r="K56" t="s">
        <v>307</v>
      </c>
      <c r="L56" t="str">
        <f t="shared" si="2"/>
        <v>':nosutits_tehniki'=&gt;$nosutits_tehniki,</v>
      </c>
    </row>
    <row r="57" spans="1:12" x14ac:dyDescent="0.25">
      <c r="A57" s="12"/>
      <c r="B57" s="10"/>
      <c r="C57" s="10" t="s">
        <v>118</v>
      </c>
      <c r="D57" s="10"/>
      <c r="E57" s="17"/>
      <c r="G57" t="s">
        <v>193</v>
      </c>
      <c r="H57" t="str">
        <f t="shared" si="3"/>
        <v>$atbildes_datums= $_POST['atbildes_datums'];</v>
      </c>
      <c r="I57" t="s">
        <v>251</v>
      </c>
      <c r="J57" t="str">
        <f t="shared" si="1"/>
        <v>atbildes_datums=:atbildes_datums,</v>
      </c>
      <c r="K57" t="s">
        <v>308</v>
      </c>
      <c r="L57" t="str">
        <f t="shared" si="2"/>
        <v>':atbildes_datums'=&gt;$atbildes_datums,</v>
      </c>
    </row>
    <row r="58" spans="1:12" x14ac:dyDescent="0.25">
      <c r="A58" s="12"/>
      <c r="B58" s="10"/>
      <c r="C58" s="10" t="s">
        <v>119</v>
      </c>
      <c r="D58" s="10"/>
      <c r="E58" s="17"/>
      <c r="G58" t="s">
        <v>194</v>
      </c>
      <c r="H58" t="str">
        <f t="shared" si="3"/>
        <v>$saskanots_ar_klientu= $_POST['saskanots_ar_klientu'];</v>
      </c>
      <c r="I58" t="s">
        <v>252</v>
      </c>
      <c r="J58" t="str">
        <f t="shared" si="1"/>
        <v>saskanots_ar_klientu=:saskanots_ar_klientu,</v>
      </c>
      <c r="K58" t="s">
        <v>309</v>
      </c>
      <c r="L58" t="str">
        <f t="shared" si="2"/>
        <v>':saskanots_ar_klientu'=&gt;$saskanots_ar_klientu,</v>
      </c>
    </row>
    <row r="59" spans="1:12" x14ac:dyDescent="0.25">
      <c r="A59" s="12"/>
      <c r="B59" s="10"/>
      <c r="C59" s="10" t="s">
        <v>120</v>
      </c>
      <c r="D59" s="10"/>
      <c r="E59" s="17"/>
      <c r="G59" t="s">
        <v>195</v>
      </c>
      <c r="H59" t="str">
        <f t="shared" si="3"/>
        <v>$vienosanas= $_POST['vienosanas'];</v>
      </c>
      <c r="I59" t="s">
        <v>253</v>
      </c>
      <c r="J59" t="str">
        <f t="shared" si="1"/>
        <v>vienosanas=:vienosanas,</v>
      </c>
      <c r="K59" t="s">
        <v>310</v>
      </c>
      <c r="L59" t="str">
        <f t="shared" si="2"/>
        <v>':vienosanas'=&gt;$vienosanas,</v>
      </c>
    </row>
    <row r="60" spans="1:12" ht="15.75" thickBot="1" x14ac:dyDescent="0.3">
      <c r="A60" s="13"/>
      <c r="B60" s="11"/>
      <c r="C60" s="11" t="s">
        <v>71</v>
      </c>
      <c r="D60" s="11"/>
      <c r="E60" s="18"/>
      <c r="G60" t="s">
        <v>168</v>
      </c>
      <c r="H60" t="str">
        <f t="shared" si="3"/>
        <v>$beigu_dat= $_POST['beigu_dat'];</v>
      </c>
      <c r="I60" t="s">
        <v>226</v>
      </c>
      <c r="J60" t="str">
        <f t="shared" si="1"/>
        <v>beigu_dat=:beigu_dat,</v>
      </c>
      <c r="K60" t="s">
        <v>283</v>
      </c>
      <c r="L60" t="str">
        <f t="shared" si="2"/>
        <v>':beigu_dat'=&gt;$beigu_dat,</v>
      </c>
    </row>
  </sheetData>
  <mergeCells count="1">
    <mergeCell ref="A3:E3"/>
  </mergeCells>
  <pageMargins left="0.25" right="0.25" top="0.75" bottom="0.75" header="0.3" footer="0.3"/>
  <pageSetup paperSize="9" scale="83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notikumi</vt:lpstr>
      <vt:lpstr>pretenzija</vt:lpstr>
      <vt:lpstr>epost</vt:lpstr>
      <vt:lpstr>post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2017-02-20T22:31:28Z</dcterms:modified>
</cp:coreProperties>
</file>