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6920" activeTab="1"/>
  </bookViews>
  <sheets>
    <sheet name="Data Statistics" sheetId="1" r:id="rId1"/>
    <sheet name="Sheet3" sheetId="3" r:id="rId2"/>
    <sheet name="Sheet1" sheetId="4" r:id="rId3"/>
  </sheets>
  <calcPr calcId="144525"/>
</workbook>
</file>

<file path=xl/sharedStrings.xml><?xml version="1.0" encoding="utf-8"?>
<sst xmlns="http://schemas.openxmlformats.org/spreadsheetml/2006/main" count="88" uniqueCount="66">
  <si>
    <t xml:space="preserve">Bug Category </t>
  </si>
  <si>
    <t>Number of Files</t>
  </si>
  <si>
    <t xml:space="preserve">Access Control </t>
  </si>
  <si>
    <t>Due to missing or insufficient access controls, malicious parties can self-destruct the contract.</t>
  </si>
  <si>
    <t xml:space="preserve">Arithmetic </t>
  </si>
  <si>
    <t xml:space="preserve">Bad Randomness </t>
  </si>
  <si>
    <t xml:space="preserve">Denial of service </t>
  </si>
  <si>
    <t>External calls can fail accidentally or deliberately, which can cause a DoS condition in the contract. To minimize the damage caused by such failures, it is better to isolate each external call into its own transaction that can be initiated by the recipient of the call. This is especially relevant for payments, where it is better to let users withdraw funds rather than push funds to them automatically (this also reduces the chance of problems with the gas limit).</t>
  </si>
  <si>
    <t xml:space="preserve">Front running </t>
  </si>
  <si>
    <t xml:space="preserve">Reentrancy </t>
  </si>
  <si>
    <t>One of the major dangers of calling external contracts is that they can take over the control flow. In the reentrancy attack (a.k.a. recursive call attack), a malicious contract calls back into the calling contract before the first invocation of the function is finished. This may cause the different invocations of the function to interact in undesirable ways.</t>
  </si>
  <si>
    <t xml:space="preserve">Short addresses </t>
  </si>
  <si>
    <t xml:space="preserve">Time manipulation </t>
  </si>
  <si>
    <t>Contracts often need access to time values to perform certain types of functionality. Values such as block.timestamp, and block.number can give you a sense of the current time or a time delta, however, they are not safe to use for most purposes. In the case of block.timestamp, developers often attempt to use it to trigger time-dependent events. As Ethereum is decentralized, nodes can synchronize time only to some degree. Moreover, malicious miners can alter the timestamp of their blocks, especially if they can gain advantages by doing so. However, miners can't set a timestamp smaller than the previous one (otherwise the block will be rejected), nor can they set the timestamp too far ahead in the future. Taking all of the above into consideration, developers can't rely on the preciseness of the provided timestamp. As for block.number, considering the block time on Ethereum is generally about 14 seconds, it's possible to predict the time delta between blocks. However, block times are not constant and are subject to change for a variety of reasons, e.g. fork reorganisations and the difficulty bomb. Due to variable block times, block.number should also not be relied on for precise calculations of time.</t>
  </si>
  <si>
    <t>Unchecked low level</t>
  </si>
  <si>
    <t>calls</t>
  </si>
  <si>
    <t>Others</t>
  </si>
  <si>
    <t xml:space="preserve">Re-entrancy </t>
  </si>
  <si>
    <t>Timestamp dependency</t>
  </si>
  <si>
    <t xml:space="preserve">Unchecked send </t>
  </si>
  <si>
    <t xml:space="preserve">Unhandled exceptions </t>
  </si>
  <si>
    <t xml:space="preserve">TOD </t>
  </si>
  <si>
    <t>Integer overflow/underflow</t>
  </si>
  <si>
    <t>Use of tx.origin</t>
  </si>
  <si>
    <t>The simplest example of a race condition is when a smart contract give a reward for submitting information. Say a contract will give out 1 token to the first person who solves a math problem. Alice solves the problem and submits the answer to the network with a standard gas price. Eve runs an Ethereum node and can see the answer to the math problem in the transaction that Alice submitted to the network. So Eve submits the answer to the network with a much higher gas price and thus it gets processed and committed before Alice's transaction. Eve receives one token and Alice gets nothing, even though it was Alice who worked to solve the problem. A common way this occurs in practice is when a contract rewards people for calling out bad behavior in a protocol by giving a bad actor's deposit to the person who proved they were misbehaving.</t>
  </si>
  <si>
    <t>The race condition that happens the most on the network today is the race condition in the ERC20 token standard. The ERC20 token standard includes a function called 'approve' which allows an address to approve another address to spend tokens on their behalf. Assume that Alice has approved Eve to spend n of her tokens, then Alice decides to change Eve's approval to m tokens. Alice submits a function call to approve with the value n for Eve. Eve runs a Ethereum node so knows that Alice is going to change her approval to m. Eve then submits a tranferFrom request sending n of Alice's tokens to herself, but gives it a much higher gas price than Alice's transaction. The transferFrom executes first so gives Eve n tokens and sets Eve's approval to zero. Then Alice's transaction executes and sets Eve's approval to m. Eve then sends those m tokens to herself as well. Thus Eve gets n + m tokens even thought she should have gotten at most max(n,m).</t>
  </si>
  <si>
    <t>Contracts</t>
  </si>
  <si>
    <t>No of line with bug</t>
  </si>
  <si>
    <t xml:space="preserve">Fault Level </t>
  </si>
  <si>
    <t xml:space="preserve">EVM - Ethereum Virtual Machine </t>
  </si>
  <si>
    <t>Solidity</t>
  </si>
  <si>
    <t>Classification for Software Anomalies based on IEEE standard classification for software anomalies.</t>
  </si>
  <si>
    <t>Functionality</t>
  </si>
  <si>
    <t>The required function cannot be performed correctly (or an unwanted function is performed).</t>
  </si>
  <si>
    <t>Blockchain</t>
  </si>
  <si>
    <t>Performance.</t>
  </si>
  <si>
    <t>Failure to meet performance requirements, such as rising operating costs.</t>
  </si>
  <si>
    <t xml:space="preserve">Security. </t>
  </si>
  <si>
    <t>Failure to meet security requirements, such as failure of authority control, privacy breaches, property theft, etc.</t>
  </si>
  <si>
    <t>TOD</t>
  </si>
  <si>
    <t xml:space="preserve">Serviceability. </t>
  </si>
  <si>
    <t>Failure to meet maintainability requirements, such as reduced code readability</t>
  </si>
  <si>
    <t>EVM</t>
  </si>
  <si>
    <t>UnhandledException</t>
  </si>
  <si>
    <t>tx.origin</t>
  </si>
  <si>
    <t>Tool</t>
  </si>
  <si>
    <t>Availability</t>
  </si>
  <si>
    <t>Repo</t>
  </si>
  <si>
    <t>Publication</t>
  </si>
  <si>
    <t>RA</t>
  </si>
  <si>
    <t>Yes</t>
  </si>
  <si>
    <t>wanidon/RA (github.com)</t>
  </si>
  <si>
    <t>JIP 2021</t>
  </si>
  <si>
    <t>SmartDagger</t>
  </si>
  <si>
    <t>No</t>
  </si>
  <si>
    <t>Nil</t>
  </si>
  <si>
    <t>ISSTA 2022</t>
  </si>
  <si>
    <t>ReDefender:</t>
  </si>
  <si>
    <t>QRS 2021</t>
  </si>
  <si>
    <t>DEFECTCHECKER</t>
  </si>
  <si>
    <t>TSE 2022</t>
  </si>
  <si>
    <t>echidna-parade</t>
  </si>
  <si>
    <t>https://github.com/agroce/echidna-parade</t>
  </si>
  <si>
    <t>ISSTA 2021</t>
  </si>
  <si>
    <t>eTainter</t>
  </si>
  <si>
    <t>https://github.com/DependableSystemsLab/eTainter</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</si>
</sst>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24">
    <font>
      <sz val="11"/>
      <color theme="1"/>
      <name val="Calibri"/>
      <charset val="134"/>
      <scheme val="minor"/>
    </font>
    <font>
      <b/>
      <sz val="11"/>
      <color theme="1"/>
      <name val="Calibri"/>
      <charset val="134"/>
      <scheme val="minor"/>
    </font>
    <font>
      <u/>
      <sz val="11"/>
      <color theme="10"/>
      <name val="Calibri"/>
      <charset val="134"/>
      <scheme val="minor"/>
    </font>
    <font>
      <sz val="11"/>
      <color theme="0"/>
      <name val="Calibri"/>
      <charset val="134"/>
      <scheme val="minor"/>
    </font>
    <font>
      <sz val="8"/>
      <color rgb="FF24292E"/>
      <name val="Segoe UI"/>
      <charset val="134"/>
    </font>
    <font>
      <b/>
      <sz val="11"/>
      <color rgb="FFFA7D00"/>
      <name val="Calibri"/>
      <charset val="0"/>
      <scheme val="minor"/>
    </font>
    <font>
      <sz val="11"/>
      <color theme="1"/>
      <name val="Calibri"/>
      <charset val="0"/>
      <scheme val="minor"/>
    </font>
    <font>
      <sz val="11"/>
      <color theme="1"/>
      <name val="Calibri"/>
      <charset val="134"/>
      <scheme val="minor"/>
    </font>
    <font>
      <sz val="11"/>
      <color theme="0"/>
      <name val="Calibri"/>
      <charset val="0"/>
      <scheme val="minor"/>
    </font>
    <font>
      <b/>
      <sz val="13"/>
      <color theme="3"/>
      <name val="Calibri"/>
      <charset val="134"/>
      <scheme val="minor"/>
    </font>
    <font>
      <u/>
      <sz val="11"/>
      <color rgb="FF800080"/>
      <name val="Calibri"/>
      <charset val="0"/>
      <scheme val="minor"/>
    </font>
    <font>
      <sz val="11"/>
      <color rgb="FF3F3F76"/>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theme="1"/>
      <name val="Calibri"/>
      <charset val="0"/>
      <scheme val="minor"/>
    </font>
    <font>
      <sz val="11"/>
      <color rgb="FF9C0006"/>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s>
  <fills count="40">
    <fill>
      <patternFill patternType="none"/>
    </fill>
    <fill>
      <patternFill patternType="gray125"/>
    </fill>
    <fill>
      <patternFill patternType="solid">
        <fgColor theme="9" tint="0.399975585192419"/>
        <bgColor indexed="64"/>
      </patternFill>
    </fill>
    <fill>
      <patternFill patternType="solid">
        <fgColor rgb="FFFF0000"/>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000"/>
        <bgColor indexed="64"/>
      </patternFill>
    </fill>
    <fill>
      <patternFill patternType="solid">
        <fgColor rgb="FFF2F2F2"/>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7"/>
        <bgColor indexed="64"/>
      </patternFill>
    </fill>
    <fill>
      <patternFill patternType="solid">
        <fgColor theme="9"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6" fillId="10" borderId="0" applyNumberFormat="0" applyBorder="0" applyAlignment="0" applyProtection="0">
      <alignment vertical="center"/>
    </xf>
    <xf numFmtId="177" fontId="7" fillId="0" borderId="0" applyFont="0" applyFill="0" applyBorder="0" applyAlignment="0" applyProtection="0">
      <alignment vertical="center"/>
    </xf>
    <xf numFmtId="176"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2" fillId="0" borderId="0" applyNumberFormat="0" applyFill="0" applyBorder="0" applyAlignment="0" applyProtection="0"/>
    <xf numFmtId="0" fontId="8" fillId="12" borderId="0" applyNumberFormat="0" applyBorder="0" applyAlignment="0" applyProtection="0">
      <alignment vertical="center"/>
    </xf>
    <xf numFmtId="0" fontId="10" fillId="0" borderId="0" applyNumberFormat="0" applyFill="0" applyBorder="0" applyAlignment="0" applyProtection="0">
      <alignment vertical="center"/>
    </xf>
    <xf numFmtId="0" fontId="12" fillId="17" borderId="3" applyNumberFormat="0" applyAlignment="0" applyProtection="0">
      <alignment vertical="center"/>
    </xf>
    <xf numFmtId="0" fontId="9" fillId="0" borderId="2" applyNumberFormat="0" applyFill="0" applyAlignment="0" applyProtection="0">
      <alignment vertical="center"/>
    </xf>
    <xf numFmtId="0" fontId="7" fillId="18" borderId="4" applyNumberFormat="0" applyFont="0" applyAlignment="0" applyProtection="0">
      <alignment vertical="center"/>
    </xf>
    <xf numFmtId="0" fontId="6" fillId="15" borderId="0" applyNumberFormat="0" applyBorder="0" applyAlignment="0" applyProtection="0">
      <alignment vertical="center"/>
    </xf>
    <xf numFmtId="0" fontId="13" fillId="0" borderId="0" applyNumberFormat="0" applyFill="0" applyBorder="0" applyAlignment="0" applyProtection="0">
      <alignment vertical="center"/>
    </xf>
    <xf numFmtId="0" fontId="6"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1" fillId="16" borderId="1" applyNumberFormat="0" applyAlignment="0" applyProtection="0">
      <alignment vertical="center"/>
    </xf>
    <xf numFmtId="0" fontId="8" fillId="14" borderId="0" applyNumberFormat="0" applyBorder="0" applyAlignment="0" applyProtection="0">
      <alignment vertical="center"/>
    </xf>
    <xf numFmtId="0" fontId="20" fillId="27" borderId="0" applyNumberFormat="0" applyBorder="0" applyAlignment="0" applyProtection="0">
      <alignment vertical="center"/>
    </xf>
    <xf numFmtId="0" fontId="21" fillId="9" borderId="7" applyNumberFormat="0" applyAlignment="0" applyProtection="0">
      <alignment vertical="center"/>
    </xf>
    <xf numFmtId="0" fontId="6" fillId="29" borderId="0" applyNumberFormat="0" applyBorder="0" applyAlignment="0" applyProtection="0">
      <alignment vertical="center"/>
    </xf>
    <xf numFmtId="0" fontId="5" fillId="9" borderId="1" applyNumberFormat="0" applyAlignment="0" applyProtection="0">
      <alignment vertical="center"/>
    </xf>
    <xf numFmtId="0" fontId="23" fillId="0" borderId="8" applyNumberFormat="0" applyFill="0" applyAlignment="0" applyProtection="0">
      <alignment vertical="center"/>
    </xf>
    <xf numFmtId="0" fontId="18" fillId="0" borderId="6" applyNumberFormat="0" applyFill="0" applyAlignment="0" applyProtection="0">
      <alignment vertical="center"/>
    </xf>
    <xf numFmtId="0" fontId="19" fillId="26" borderId="0" applyNumberFormat="0" applyBorder="0" applyAlignment="0" applyProtection="0">
      <alignment vertical="center"/>
    </xf>
    <xf numFmtId="0" fontId="22" fillId="30" borderId="0" applyNumberFormat="0" applyBorder="0" applyAlignment="0" applyProtection="0">
      <alignment vertical="center"/>
    </xf>
    <xf numFmtId="0" fontId="8" fillId="28" borderId="0" applyNumberFormat="0" applyBorder="0" applyAlignment="0" applyProtection="0">
      <alignment vertical="center"/>
    </xf>
    <xf numFmtId="0" fontId="6" fillId="34" borderId="0" applyNumberFormat="0" applyBorder="0" applyAlignment="0" applyProtection="0">
      <alignment vertical="center"/>
    </xf>
    <xf numFmtId="0" fontId="8" fillId="37" borderId="0" applyNumberFormat="0" applyBorder="0" applyAlignment="0" applyProtection="0">
      <alignment vertical="center"/>
    </xf>
    <xf numFmtId="0" fontId="8" fillId="11" borderId="0" applyNumberFormat="0" applyBorder="0" applyAlignment="0" applyProtection="0">
      <alignment vertical="center"/>
    </xf>
    <xf numFmtId="0" fontId="6" fillId="13" borderId="0" applyNumberFormat="0" applyBorder="0" applyAlignment="0" applyProtection="0">
      <alignment vertical="center"/>
    </xf>
    <xf numFmtId="0" fontId="6" fillId="39" borderId="0" applyNumberFormat="0" applyBorder="0" applyAlignment="0" applyProtection="0">
      <alignment vertical="center"/>
    </xf>
    <xf numFmtId="0" fontId="8" fillId="33" borderId="0" applyNumberFormat="0" applyBorder="0" applyAlignment="0" applyProtection="0">
      <alignment vertical="center"/>
    </xf>
    <xf numFmtId="0" fontId="8" fillId="36" borderId="0" applyNumberFormat="0" applyBorder="0" applyAlignment="0" applyProtection="0">
      <alignment vertical="center"/>
    </xf>
    <xf numFmtId="0" fontId="6" fillId="25" borderId="0" applyNumberFormat="0" applyBorder="0" applyAlignment="0" applyProtection="0">
      <alignment vertical="center"/>
    </xf>
    <xf numFmtId="0" fontId="8" fillId="38" borderId="0" applyNumberFormat="0" applyBorder="0" applyAlignment="0" applyProtection="0">
      <alignment vertical="center"/>
    </xf>
    <xf numFmtId="0" fontId="6" fillId="24" borderId="0" applyNumberFormat="0" applyBorder="0" applyAlignment="0" applyProtection="0">
      <alignment vertical="center"/>
    </xf>
    <xf numFmtId="0" fontId="6" fillId="32" borderId="0" applyNumberFormat="0" applyBorder="0" applyAlignment="0" applyProtection="0">
      <alignment vertical="center"/>
    </xf>
    <xf numFmtId="0" fontId="8" fillId="20" borderId="0" applyNumberFormat="0" applyBorder="0" applyAlignment="0" applyProtection="0">
      <alignment vertical="center"/>
    </xf>
    <xf numFmtId="0" fontId="6" fillId="35" borderId="0" applyNumberFormat="0" applyBorder="0" applyAlignment="0" applyProtection="0">
      <alignment vertical="center"/>
    </xf>
    <xf numFmtId="0" fontId="8" fillId="23" borderId="0" applyNumberFormat="0" applyBorder="0" applyAlignment="0" applyProtection="0">
      <alignment vertical="center"/>
    </xf>
    <xf numFmtId="0" fontId="8" fillId="22" borderId="0" applyNumberFormat="0" applyBorder="0" applyAlignment="0" applyProtection="0">
      <alignment vertical="center"/>
    </xf>
    <xf numFmtId="0" fontId="6" fillId="19" borderId="0" applyNumberFormat="0" applyBorder="0" applyAlignment="0" applyProtection="0">
      <alignment vertical="center"/>
    </xf>
    <xf numFmtId="0" fontId="8" fillId="31" borderId="0" applyNumberFormat="0" applyBorder="0" applyAlignment="0" applyProtection="0">
      <alignment vertical="center"/>
    </xf>
  </cellStyleXfs>
  <cellXfs count="16">
    <xf numFmtId="0" fontId="0" fillId="0" borderId="0" xfId="0"/>
    <xf numFmtId="0" fontId="1" fillId="0" borderId="0" xfId="0" applyFont="1"/>
    <xf numFmtId="0" fontId="0" fillId="2" borderId="0" xfId="0" applyFill="1"/>
    <xf numFmtId="0" fontId="2" fillId="2" borderId="0" xfId="7" applyFill="1"/>
    <xf numFmtId="0" fontId="1" fillId="0" borderId="0" xfId="0" applyFont="1" applyAlignment="1">
      <alignment horizontal="center"/>
    </xf>
    <xf numFmtId="0" fontId="3" fillId="3" borderId="0" xfId="0" applyFont="1" applyFill="1"/>
    <xf numFmtId="0" fontId="0" fillId="4" borderId="0" xfId="0" applyFill="1"/>
    <xf numFmtId="0" fontId="1" fillId="0" borderId="0" xfId="0" applyFont="1" applyAlignment="1"/>
    <xf numFmtId="0" fontId="0" fillId="5" borderId="0" xfId="0" applyFill="1"/>
    <xf numFmtId="0" fontId="0" fillId="6" borderId="0" xfId="0" applyFill="1"/>
    <xf numFmtId="0" fontId="0" fillId="7" borderId="0" xfId="0" applyFill="1"/>
    <xf numFmtId="0" fontId="0" fillId="0" borderId="0" xfId="0" applyFill="1"/>
    <xf numFmtId="16" fontId="0" fillId="0" borderId="0" xfId="0" applyNumberFormat="1"/>
    <xf numFmtId="0" fontId="4" fillId="0" borderId="0" xfId="0" applyFont="1"/>
    <xf numFmtId="0" fontId="0" fillId="8" borderId="0" xfId="0" applyFill="1"/>
    <xf numFmtId="0" fontId="4" fillId="0" borderId="0" xfId="0" applyFont="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github.com/wanidon/R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20" sqref="A20"/>
    </sheetView>
  </sheetViews>
  <sheetFormatPr defaultColWidth="9" defaultRowHeight="14.5" outlineLevelCol="4"/>
  <cols>
    <col min="1" max="1" width="22.2727272727273" customWidth="1"/>
    <col min="2" max="2" width="23.1818181818182" customWidth="1"/>
  </cols>
  <sheetData>
    <row r="1" spans="1:2">
      <c r="A1" t="s">
        <v>0</v>
      </c>
      <c r="B1" t="s">
        <v>1</v>
      </c>
    </row>
    <row r="2" spans="1:5">
      <c r="A2" t="s">
        <v>2</v>
      </c>
      <c r="B2">
        <v>18</v>
      </c>
      <c r="C2">
        <v>0</v>
      </c>
      <c r="E2" s="13" t="s">
        <v>3</v>
      </c>
    </row>
    <row r="3" spans="1:3">
      <c r="A3" t="s">
        <v>4</v>
      </c>
      <c r="B3">
        <v>15</v>
      </c>
      <c r="C3">
        <v>0</v>
      </c>
    </row>
    <row r="4" spans="1:3">
      <c r="A4" t="s">
        <v>5</v>
      </c>
      <c r="B4">
        <v>8</v>
      </c>
      <c r="C4">
        <v>0</v>
      </c>
    </row>
    <row r="5" spans="1:5">
      <c r="A5" t="s">
        <v>6</v>
      </c>
      <c r="B5">
        <v>6</v>
      </c>
      <c r="C5">
        <v>0</v>
      </c>
      <c r="E5" s="13" t="s">
        <v>7</v>
      </c>
    </row>
    <row r="6" spans="1:3">
      <c r="A6" t="s">
        <v>8</v>
      </c>
      <c r="B6">
        <v>4</v>
      </c>
      <c r="C6">
        <v>0</v>
      </c>
    </row>
    <row r="7" spans="1:5">
      <c r="A7" t="s">
        <v>9</v>
      </c>
      <c r="B7">
        <v>31</v>
      </c>
      <c r="C7">
        <v>20</v>
      </c>
      <c r="E7" s="13" t="s">
        <v>10</v>
      </c>
    </row>
    <row r="8" spans="1:3">
      <c r="A8" t="s">
        <v>11</v>
      </c>
      <c r="B8">
        <v>1</v>
      </c>
      <c r="C8">
        <v>0</v>
      </c>
    </row>
    <row r="9" spans="1:5">
      <c r="A9" t="s">
        <v>12</v>
      </c>
      <c r="B9">
        <v>5</v>
      </c>
      <c r="C9">
        <v>0</v>
      </c>
      <c r="E9" t="s">
        <v>13</v>
      </c>
    </row>
    <row r="10" spans="1:3">
      <c r="A10" t="s">
        <v>14</v>
      </c>
      <c r="B10">
        <v>52</v>
      </c>
      <c r="C10">
        <v>47</v>
      </c>
    </row>
    <row r="11" spans="1:3">
      <c r="A11" t="s">
        <v>15</v>
      </c>
      <c r="B11">
        <v>0</v>
      </c>
      <c r="C11">
        <v>0</v>
      </c>
    </row>
    <row r="12" spans="1:3">
      <c r="A12" t="s">
        <v>16</v>
      </c>
      <c r="B12">
        <v>3</v>
      </c>
      <c r="C12">
        <v>0</v>
      </c>
    </row>
    <row r="13" spans="2:4">
      <c r="B13">
        <f>SUM(B2:B12)</f>
        <v>143</v>
      </c>
      <c r="C13">
        <f>SUM(C2:C12)</f>
        <v>67</v>
      </c>
      <c r="D13">
        <f>B13-C13</f>
        <v>76</v>
      </c>
    </row>
    <row r="14" spans="1:1">
      <c r="A14" s="6" t="s">
        <v>17</v>
      </c>
    </row>
    <row r="15" spans="1:1">
      <c r="A15" s="6" t="s">
        <v>18</v>
      </c>
    </row>
    <row r="16" spans="1:1">
      <c r="A16" s="6" t="s">
        <v>19</v>
      </c>
    </row>
    <row r="17" spans="1:1">
      <c r="A17" s="14" t="s">
        <v>20</v>
      </c>
    </row>
    <row r="18" spans="1:2">
      <c r="A18" s="14" t="s">
        <v>21</v>
      </c>
      <c r="B18" s="15"/>
    </row>
    <row r="19" spans="1:1">
      <c r="A19" s="6" t="s">
        <v>22</v>
      </c>
    </row>
    <row r="20" ht="299" spans="1:2">
      <c r="A20" s="14" t="s">
        <v>23</v>
      </c>
      <c r="B20" s="15" t="s">
        <v>24</v>
      </c>
    </row>
    <row r="22" ht="333.5" spans="2:2">
      <c r="B22" s="15" t="s">
        <v>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abSelected="1" workbookViewId="0">
      <selection activeCell="D15" sqref="D15"/>
    </sheetView>
  </sheetViews>
  <sheetFormatPr defaultColWidth="9" defaultRowHeight="14.5"/>
  <cols>
    <col min="1" max="1" width="18.7272727272727" customWidth="1"/>
    <col min="2" max="2" width="18.3636363636364" customWidth="1"/>
    <col min="3" max="3" width="18.1818181818182" customWidth="1"/>
    <col min="4" max="4" width="16.7272727272727" customWidth="1"/>
    <col min="6" max="6" width="12.5454545454545" customWidth="1"/>
  </cols>
  <sheetData>
    <row r="1" spans="1:7">
      <c r="A1" s="4" t="s">
        <v>0</v>
      </c>
      <c r="B1" s="4" t="s">
        <v>26</v>
      </c>
      <c r="C1" t="s">
        <v>27</v>
      </c>
      <c r="D1" t="s">
        <v>28</v>
      </c>
      <c r="G1" t="s">
        <v>29</v>
      </c>
    </row>
    <row r="2" spans="1:15">
      <c r="A2" s="5" t="s">
        <v>2</v>
      </c>
      <c r="B2" s="6">
        <v>18</v>
      </c>
      <c r="C2" s="6">
        <v>24</v>
      </c>
      <c r="D2" t="s">
        <v>30</v>
      </c>
      <c r="F2" s="7" t="s">
        <v>31</v>
      </c>
      <c r="G2" s="7"/>
      <c r="H2" s="7"/>
      <c r="I2" s="7"/>
      <c r="J2" s="7"/>
      <c r="K2" s="7"/>
      <c r="L2" s="7"/>
      <c r="M2" s="7"/>
      <c r="N2" s="7"/>
      <c r="O2" s="7"/>
    </row>
    <row r="3" spans="1:7">
      <c r="A3" t="s">
        <v>4</v>
      </c>
      <c r="B3" s="6">
        <v>16</v>
      </c>
      <c r="C3" s="6">
        <v>60</v>
      </c>
      <c r="D3" t="s">
        <v>30</v>
      </c>
      <c r="F3" s="8" t="s">
        <v>32</v>
      </c>
      <c r="G3" t="s">
        <v>33</v>
      </c>
    </row>
    <row r="4" spans="1:7">
      <c r="A4" t="s">
        <v>5</v>
      </c>
      <c r="B4" s="6">
        <v>8</v>
      </c>
      <c r="C4" s="6">
        <v>34</v>
      </c>
      <c r="D4" t="s">
        <v>34</v>
      </c>
      <c r="F4" s="9" t="s">
        <v>35</v>
      </c>
      <c r="G4" t="s">
        <v>36</v>
      </c>
    </row>
    <row r="5" spans="1:7">
      <c r="A5" t="s">
        <v>6</v>
      </c>
      <c r="B5" s="6">
        <v>10</v>
      </c>
      <c r="C5" s="6">
        <v>14</v>
      </c>
      <c r="D5" t="s">
        <v>30</v>
      </c>
      <c r="F5" s="5" t="s">
        <v>37</v>
      </c>
      <c r="G5" t="s">
        <v>38</v>
      </c>
    </row>
    <row r="6" spans="1:7">
      <c r="A6" t="s">
        <v>39</v>
      </c>
      <c r="B6" s="6">
        <v>10</v>
      </c>
      <c r="C6" s="6">
        <v>115</v>
      </c>
      <c r="D6" t="s">
        <v>34</v>
      </c>
      <c r="F6" s="10" t="s">
        <v>40</v>
      </c>
      <c r="G6" t="s">
        <v>41</v>
      </c>
    </row>
    <row r="7" spans="1:4">
      <c r="A7" t="s">
        <v>9</v>
      </c>
      <c r="B7" s="6">
        <v>7</v>
      </c>
      <c r="C7" s="6">
        <v>8</v>
      </c>
      <c r="D7" t="s">
        <v>30</v>
      </c>
    </row>
    <row r="8" spans="1:4">
      <c r="A8" t="s">
        <v>11</v>
      </c>
      <c r="B8" s="6">
        <v>2</v>
      </c>
      <c r="C8" s="6">
        <v>1</v>
      </c>
      <c r="D8" s="11" t="s">
        <v>42</v>
      </c>
    </row>
    <row r="9" spans="1:4">
      <c r="A9" t="s">
        <v>12</v>
      </c>
      <c r="B9" s="6">
        <v>4</v>
      </c>
      <c r="C9" s="6">
        <v>5</v>
      </c>
      <c r="D9" s="11" t="s">
        <v>34</v>
      </c>
    </row>
    <row r="10" spans="1:4">
      <c r="A10" t="s">
        <v>14</v>
      </c>
      <c r="B10" s="6">
        <v>4</v>
      </c>
      <c r="C10" s="6">
        <v>9</v>
      </c>
      <c r="D10" s="11" t="s">
        <v>30</v>
      </c>
    </row>
    <row r="11" spans="1:3">
      <c r="A11" t="s">
        <v>43</v>
      </c>
      <c r="B11" s="6">
        <v>9</v>
      </c>
      <c r="C11" s="6">
        <v>180</v>
      </c>
    </row>
    <row r="12" spans="1:3">
      <c r="A12" t="s">
        <v>44</v>
      </c>
      <c r="B12" s="6">
        <v>12</v>
      </c>
      <c r="C12" s="6">
        <v>264</v>
      </c>
    </row>
    <row r="13" spans="2:3">
      <c r="B13" s="6">
        <v>0</v>
      </c>
      <c r="C13" s="6">
        <v>0</v>
      </c>
    </row>
    <row r="14" spans="1:3">
      <c r="A14" s="1"/>
      <c r="B14" s="1">
        <f>SUM(B2:B13)</f>
        <v>100</v>
      </c>
      <c r="C14">
        <f>SUM(C2:C13)</f>
        <v>714</v>
      </c>
    </row>
    <row r="18" spans="2:4">
      <c r="B18" s="11"/>
      <c r="C18" s="11"/>
      <c r="D18" s="11"/>
    </row>
    <row r="33" spans="4:4">
      <c r="D33" s="12"/>
    </row>
  </sheetData>
  <mergeCells count="1">
    <mergeCell ref="F2:O2"/>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C8" sqref="C8"/>
    </sheetView>
  </sheetViews>
  <sheetFormatPr defaultColWidth="9" defaultRowHeight="14.5" outlineLevelRow="6" outlineLevelCol="4"/>
  <cols>
    <col min="1" max="1" width="13.2727272727273" customWidth="1"/>
    <col min="2" max="2" width="15.1818181818182" customWidth="1"/>
    <col min="3" max="3" width="26.7272727272727" customWidth="1"/>
    <col min="4" max="4" width="11.6363636363636" customWidth="1"/>
    <col min="5" max="5" width="17.9090909090909" customWidth="1"/>
  </cols>
  <sheetData>
    <row r="1" spans="1:5">
      <c r="A1" s="1" t="s">
        <v>45</v>
      </c>
      <c r="B1" s="1" t="s">
        <v>46</v>
      </c>
      <c r="C1" s="1" t="s">
        <v>47</v>
      </c>
      <c r="D1" s="1" t="s">
        <v>48</v>
      </c>
      <c r="E1" s="1"/>
    </row>
    <row r="2" spans="1:4">
      <c r="A2" s="2" t="s">
        <v>49</v>
      </c>
      <c r="B2" s="2" t="s">
        <v>50</v>
      </c>
      <c r="C2" s="3" t="s">
        <v>51</v>
      </c>
      <c r="D2" s="2" t="s">
        <v>52</v>
      </c>
    </row>
    <row r="3" spans="1:4">
      <c r="A3" t="s">
        <v>53</v>
      </c>
      <c r="B3" t="s">
        <v>54</v>
      </c>
      <c r="C3" t="s">
        <v>55</v>
      </c>
      <c r="D3" t="s">
        <v>56</v>
      </c>
    </row>
    <row r="4" spans="1:4">
      <c r="A4" t="s">
        <v>57</v>
      </c>
      <c r="B4" t="s">
        <v>54</v>
      </c>
      <c r="C4" t="s">
        <v>55</v>
      </c>
      <c r="D4" t="s">
        <v>58</v>
      </c>
    </row>
    <row r="5" spans="1:4">
      <c r="A5" t="s">
        <v>59</v>
      </c>
      <c r="B5" t="s">
        <v>54</v>
      </c>
      <c r="C5" t="s">
        <v>55</v>
      </c>
      <c r="D5" t="s">
        <v>60</v>
      </c>
    </row>
    <row r="6" spans="1:4">
      <c r="A6" s="2" t="s">
        <v>61</v>
      </c>
      <c r="B6" s="2" t="s">
        <v>50</v>
      </c>
      <c r="C6" s="2" t="s">
        <v>62</v>
      </c>
      <c r="D6" s="2" t="s">
        <v>63</v>
      </c>
    </row>
    <row r="7" spans="1:4">
      <c r="A7" s="2" t="s">
        <v>64</v>
      </c>
      <c r="B7" s="2" t="s">
        <v>50</v>
      </c>
      <c r="C7" s="2" t="s">
        <v>65</v>
      </c>
      <c r="D7" s="2" t="s">
        <v>56</v>
      </c>
    </row>
  </sheetData>
  <sortState ref="A3:D7">
    <sortCondition ref="B3:B7" sortBy="cellColor" dxfId="0"/>
  </sortState>
  <hyperlinks>
    <hyperlink ref="C2" r:id="rId1" display="wanidon/RA (github.com)"/>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Moorche 30 DVDs</Company>
  <Application>Microsoft Excel</Application>
  <HeadingPairs>
    <vt:vector size="2" baseType="variant">
      <vt:variant>
        <vt:lpstr>工作表</vt:lpstr>
      </vt:variant>
      <vt:variant>
        <vt:i4>3</vt:i4>
      </vt:variant>
    </vt:vector>
  </HeadingPairs>
  <TitlesOfParts>
    <vt:vector size="3" baseType="lpstr">
      <vt:lpstr>Data Statistics</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talk2</cp:lastModifiedBy>
  <dcterms:created xsi:type="dcterms:W3CDTF">2022-07-24T06:03:00Z</dcterms:created>
  <dcterms:modified xsi:type="dcterms:W3CDTF">2022-08-24T08:33:55Z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000C188DBBF54462BC5CEE109AB89775</vt:lpwstr>
  </property>
  <property fmtid="{D5CDD505-2E9C-101B-9397-08002B2CF9AE}" pid="3" name="KSOProductBuildVer">
    <vt:lpwstr>1033-11.2.0.11254</vt:lpwstr>
  </property>
</Properties>
</file>