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6675" windowHeight="6975"/>
  </bookViews>
  <sheets>
    <sheet name="Housing" sheetId="1" r:id="rId1"/>
    <sheet name="Residence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D9" i="2" l="1"/>
  <c r="D8" i="2"/>
  <c r="E5" i="2"/>
  <c r="E6" i="2"/>
  <c r="E7" i="2"/>
  <c r="E10" i="2"/>
  <c r="E11" i="2"/>
  <c r="E4" i="2"/>
  <c r="D5" i="2"/>
  <c r="D6" i="2"/>
  <c r="D7" i="2"/>
  <c r="D10" i="2"/>
  <c r="D11" i="2"/>
  <c r="D4" i="2"/>
  <c r="P16" i="1"/>
  <c r="P17" i="1"/>
  <c r="P19" i="1"/>
  <c r="P20" i="1"/>
  <c r="P21" i="1"/>
  <c r="P15" i="1"/>
  <c r="L16" i="1"/>
  <c r="L17" i="1"/>
  <c r="L18" i="1"/>
  <c r="L19" i="1"/>
  <c r="L20" i="1"/>
  <c r="L21" i="1"/>
  <c r="L15" i="1"/>
  <c r="H16" i="1"/>
  <c r="H17" i="1"/>
  <c r="H18" i="1"/>
  <c r="H19" i="1"/>
  <c r="H20" i="1"/>
  <c r="H21" i="1"/>
  <c r="H15" i="1"/>
  <c r="D16" i="1"/>
  <c r="D17" i="1"/>
  <c r="D18" i="1"/>
  <c r="D19" i="1"/>
  <c r="D20" i="1"/>
  <c r="D21" i="1"/>
  <c r="D15" i="1"/>
</calcChain>
</file>

<file path=xl/sharedStrings.xml><?xml version="1.0" encoding="utf-8"?>
<sst xmlns="http://schemas.openxmlformats.org/spreadsheetml/2006/main" count="144" uniqueCount="32">
  <si>
    <t>a</t>
  </si>
  <si>
    <t>b</t>
  </si>
  <si>
    <t>**</t>
  </si>
  <si>
    <t>d</t>
  </si>
  <si>
    <t>c</t>
  </si>
  <si>
    <t>Zone 1-Toronto (Central)</t>
  </si>
  <si>
    <t>Zone 2-Toronto (East)</t>
  </si>
  <si>
    <t>Zone 3-Toronto (North)</t>
  </si>
  <si>
    <t>Zone 4-Toronto (West)</t>
  </si>
  <si>
    <t>Toronto-Former City (Zones 1-4)</t>
  </si>
  <si>
    <t xml:space="preserve">Zone 8-York </t>
  </si>
  <si>
    <t>Zone 9-East York</t>
  </si>
  <si>
    <t>Bachelor</t>
  </si>
  <si>
    <t>1-Bedroom</t>
  </si>
  <si>
    <t>2-Bedroom</t>
  </si>
  <si>
    <t>3-Bedroom+</t>
  </si>
  <si>
    <t>Total</t>
  </si>
  <si>
    <t>Cost</t>
  </si>
  <si>
    <t>OSAP %</t>
  </si>
  <si>
    <t>Housing costs compared to OSAP housing living allowance (Data from GTA Rental Report Fall 2012, CHMC)</t>
  </si>
  <si>
    <t>Residence Costs compared to OSAP housing/food living allowances</t>
  </si>
  <si>
    <t>Cost Range</t>
  </si>
  <si>
    <t>College</t>
  </si>
  <si>
    <t>Victoria</t>
  </si>
  <si>
    <t>St. Michael’s</t>
  </si>
  <si>
    <t>New</t>
  </si>
  <si>
    <t>Trinity</t>
  </si>
  <si>
    <t>Innis</t>
  </si>
  <si>
    <t>Woodsworth</t>
  </si>
  <si>
    <t>University</t>
  </si>
  <si>
    <t>89 Chestnut</t>
  </si>
  <si>
    <t>(No Meal Plan)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</si>
</sst>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1" fillId="0" borderId="1" xfId="0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3" fontId="0" fillId="0" borderId="9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3" fontId="0" fillId="0" borderId="12" xfId="0" applyNumberForma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3" fontId="1" fillId="0" borderId="12" xfId="0" applyNumberFormat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3" fontId="0" fillId="0" borderId="15" xfId="0" applyNumberFormat="1" applyBorder="1"/>
    <xf numFmtId="9" fontId="0" fillId="0" borderId="8" xfId="0" applyNumberFormat="1" applyBorder="1"/>
    <xf numFmtId="9" fontId="0" fillId="0" borderId="10" xfId="0" applyNumberFormat="1" applyBorder="1"/>
    <xf numFmtId="9" fontId="0" fillId="0" borderId="1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9" fontId="0" fillId="0" borderId="16" xfId="0" applyNumberFormat="1" applyBorder="1"/>
    <xf numFmtId="0" fontId="1" fillId="0" borderId="5" xfId="0" applyFont="1" applyBorder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1"/>
  <sheetViews>
    <sheetView tabSelected="1" topLeftCell="A6" workbookViewId="0">
      <selection activeCell="D28" sqref="D28"/>
    </sheetView>
  </sheetViews>
  <sheetFormatPr defaultRowHeight="15" x14ac:dyDescent="0.25"/>
  <cols>
    <col min="1" max="1" width="30" bestFit="1" customWidth="1"/>
    <col min="2" max="2" width="6.7109375" customWidth="1"/>
    <col min="3" max="3" width="2.7109375" customWidth="1"/>
    <col min="4" max="4" width="6.7109375" customWidth="1"/>
    <col min="5" max="5" width="2.7109375" customWidth="1"/>
    <col min="6" max="6" width="6.7109375" customWidth="1"/>
    <col min="7" max="7" width="2.7109375" customWidth="1"/>
    <col min="8" max="8" width="6.7109375" customWidth="1"/>
    <col min="9" max="9" width="2.7109375" customWidth="1"/>
    <col min="10" max="10" width="6.7109375" customWidth="1"/>
    <col min="11" max="11" width="2.7109375" customWidth="1"/>
    <col min="12" max="12" width="6.7109375" customWidth="1"/>
    <col min="13" max="13" width="2.7109375" customWidth="1"/>
    <col min="14" max="14" width="6.7109375" customWidth="1"/>
    <col min="15" max="15" width="2.7109375" customWidth="1"/>
    <col min="16" max="16" width="6.7109375" customWidth="1"/>
    <col min="17" max="17" width="2.7109375" customWidth="1"/>
    <col min="18" max="18" width="6.7109375" customWidth="1"/>
    <col min="19" max="19" width="2.7109375" customWidth="1"/>
    <col min="20" max="20" width="6.7109375" customWidth="1"/>
    <col min="21" max="21" width="2.7109375" customWidth="1"/>
  </cols>
  <sheetData>
    <row r="2" spans="1:22" x14ac:dyDescent="0.25">
      <c r="B2" s="4" t="s">
        <v>12</v>
      </c>
      <c r="C2" s="4"/>
      <c r="D2" s="4"/>
      <c r="E2" s="4"/>
      <c r="F2" s="4" t="s">
        <v>13</v>
      </c>
      <c r="G2" s="4"/>
      <c r="H2" s="4"/>
      <c r="I2" s="4"/>
      <c r="J2" s="4" t="s">
        <v>14</v>
      </c>
      <c r="K2" s="4"/>
      <c r="L2" s="4"/>
      <c r="M2" s="4"/>
      <c r="N2" s="4" t="s">
        <v>15</v>
      </c>
      <c r="O2" s="4"/>
      <c r="P2" s="4"/>
      <c r="Q2" s="4"/>
      <c r="R2" s="4" t="s">
        <v>16</v>
      </c>
      <c r="S2" s="4"/>
      <c r="T2" s="4"/>
      <c r="U2" s="4"/>
    </row>
    <row r="3" spans="1:22" x14ac:dyDescent="0.25">
      <c r="B3" s="5">
        <v>40817</v>
      </c>
      <c r="C3" s="4"/>
      <c r="D3" s="5">
        <v>41183</v>
      </c>
      <c r="E3" s="4"/>
      <c r="F3" s="5">
        <v>40817</v>
      </c>
      <c r="G3" s="4"/>
      <c r="H3" s="5">
        <v>41183</v>
      </c>
      <c r="I3" s="4"/>
      <c r="J3" s="5">
        <v>40817</v>
      </c>
      <c r="K3" s="4"/>
      <c r="L3" s="5">
        <v>41183</v>
      </c>
      <c r="M3" s="4"/>
      <c r="N3" s="5">
        <v>40817</v>
      </c>
      <c r="O3" s="4"/>
      <c r="P3" s="5">
        <v>41183</v>
      </c>
      <c r="Q3" s="4"/>
      <c r="R3" s="5">
        <v>40817</v>
      </c>
      <c r="S3" s="4"/>
      <c r="T3" s="5">
        <v>41183</v>
      </c>
      <c r="U3" s="4"/>
    </row>
    <row r="4" spans="1:22" x14ac:dyDescent="0.25">
      <c r="A4" t="s">
        <v>5</v>
      </c>
      <c r="B4">
        <v>927</v>
      </c>
      <c r="C4" t="s">
        <v>0</v>
      </c>
      <c r="D4">
        <v>960</v>
      </c>
      <c r="E4" t="s">
        <v>0</v>
      </c>
      <c r="F4" s="1">
        <v>1187</v>
      </c>
      <c r="G4" t="s">
        <v>0</v>
      </c>
      <c r="H4" s="1">
        <v>1244</v>
      </c>
      <c r="I4" t="s">
        <v>0</v>
      </c>
      <c r="J4" s="1">
        <v>1617</v>
      </c>
      <c r="K4" t="s">
        <v>0</v>
      </c>
      <c r="L4" s="1">
        <v>1727</v>
      </c>
      <c r="M4" t="s">
        <v>1</v>
      </c>
      <c r="N4" t="s">
        <v>2</v>
      </c>
      <c r="P4" s="1">
        <v>3166</v>
      </c>
      <c r="Q4" t="s">
        <v>3</v>
      </c>
      <c r="R4" s="1">
        <v>1256</v>
      </c>
      <c r="S4" t="s">
        <v>0</v>
      </c>
      <c r="T4" s="1">
        <v>1353</v>
      </c>
      <c r="U4" t="s">
        <v>0</v>
      </c>
    </row>
    <row r="5" spans="1:22" x14ac:dyDescent="0.25">
      <c r="A5" t="s">
        <v>6</v>
      </c>
      <c r="B5">
        <v>755</v>
      </c>
      <c r="C5" t="s">
        <v>0</v>
      </c>
      <c r="D5">
        <v>755</v>
      </c>
      <c r="E5" t="s">
        <v>0</v>
      </c>
      <c r="F5">
        <v>911</v>
      </c>
      <c r="G5" t="s">
        <v>0</v>
      </c>
      <c r="H5">
        <v>961</v>
      </c>
      <c r="I5" t="s">
        <v>0</v>
      </c>
      <c r="J5" s="1">
        <v>1158</v>
      </c>
      <c r="K5" t="s">
        <v>0</v>
      </c>
      <c r="L5" s="1">
        <v>1166</v>
      </c>
      <c r="M5" t="s">
        <v>0</v>
      </c>
      <c r="N5" s="1">
        <v>1559</v>
      </c>
      <c r="O5" t="s">
        <v>1</v>
      </c>
      <c r="P5" s="1">
        <v>1406</v>
      </c>
      <c r="Q5" t="s">
        <v>4</v>
      </c>
      <c r="R5">
        <v>978</v>
      </c>
      <c r="S5" t="s">
        <v>0</v>
      </c>
      <c r="T5">
        <v>993</v>
      </c>
      <c r="U5" t="s">
        <v>0</v>
      </c>
    </row>
    <row r="6" spans="1:22" x14ac:dyDescent="0.25">
      <c r="A6" t="s">
        <v>7</v>
      </c>
      <c r="B6">
        <v>866</v>
      </c>
      <c r="C6" t="s">
        <v>0</v>
      </c>
      <c r="D6">
        <v>892</v>
      </c>
      <c r="E6" t="s">
        <v>0</v>
      </c>
      <c r="F6" s="1">
        <v>1108</v>
      </c>
      <c r="G6" t="s">
        <v>0</v>
      </c>
      <c r="H6" s="1">
        <v>1144</v>
      </c>
      <c r="I6" t="s">
        <v>0</v>
      </c>
      <c r="J6" s="1">
        <v>1432</v>
      </c>
      <c r="K6" t="s">
        <v>0</v>
      </c>
      <c r="L6" s="1">
        <v>1493</v>
      </c>
      <c r="M6" t="s">
        <v>0</v>
      </c>
      <c r="N6" s="1">
        <v>2088</v>
      </c>
      <c r="O6" t="s">
        <v>1</v>
      </c>
      <c r="P6" s="1">
        <v>2105</v>
      </c>
      <c r="Q6" t="s">
        <v>1</v>
      </c>
      <c r="R6" s="1">
        <v>1202</v>
      </c>
      <c r="S6" t="s">
        <v>0</v>
      </c>
      <c r="T6" s="1">
        <v>1229</v>
      </c>
      <c r="U6" t="s">
        <v>0</v>
      </c>
    </row>
    <row r="7" spans="1:22" x14ac:dyDescent="0.25">
      <c r="A7" t="s">
        <v>8</v>
      </c>
      <c r="B7">
        <v>720</v>
      </c>
      <c r="C7" t="s">
        <v>0</v>
      </c>
      <c r="D7">
        <v>740</v>
      </c>
      <c r="E7" t="s">
        <v>0</v>
      </c>
      <c r="F7">
        <v>957</v>
      </c>
      <c r="G7" t="s">
        <v>0</v>
      </c>
      <c r="H7" s="1">
        <v>1033</v>
      </c>
      <c r="I7" t="s">
        <v>0</v>
      </c>
      <c r="J7" s="1">
        <v>1225</v>
      </c>
      <c r="K7" t="s">
        <v>0</v>
      </c>
      <c r="L7" s="1">
        <v>1323</v>
      </c>
      <c r="M7" t="s">
        <v>0</v>
      </c>
      <c r="N7" s="1">
        <v>1659</v>
      </c>
      <c r="O7" t="s">
        <v>4</v>
      </c>
      <c r="P7" t="s">
        <v>2</v>
      </c>
      <c r="R7">
        <v>978</v>
      </c>
      <c r="S7" t="s">
        <v>0</v>
      </c>
      <c r="T7" s="1">
        <v>1068</v>
      </c>
      <c r="U7" t="s">
        <v>0</v>
      </c>
    </row>
    <row r="8" spans="1:22" x14ac:dyDescent="0.25">
      <c r="A8" s="2" t="s">
        <v>9</v>
      </c>
      <c r="B8" s="2">
        <v>843</v>
      </c>
      <c r="C8" s="2" t="s">
        <v>0</v>
      </c>
      <c r="D8" s="2">
        <v>872</v>
      </c>
      <c r="E8" s="2" t="s">
        <v>0</v>
      </c>
      <c r="F8" s="3">
        <v>1081</v>
      </c>
      <c r="G8" s="2" t="s">
        <v>0</v>
      </c>
      <c r="H8" s="3">
        <v>1132</v>
      </c>
      <c r="I8" s="2" t="s">
        <v>0</v>
      </c>
      <c r="J8" s="3">
        <v>1417</v>
      </c>
      <c r="K8" s="2" t="s">
        <v>0</v>
      </c>
      <c r="L8" s="3">
        <v>1490</v>
      </c>
      <c r="M8" s="2" t="s">
        <v>0</v>
      </c>
      <c r="N8" s="3">
        <v>2136</v>
      </c>
      <c r="O8" s="2" t="s">
        <v>1</v>
      </c>
      <c r="P8" s="3">
        <v>2329</v>
      </c>
      <c r="Q8" s="2" t="s">
        <v>4</v>
      </c>
      <c r="R8" s="3">
        <v>1147</v>
      </c>
      <c r="S8" s="2" t="s">
        <v>0</v>
      </c>
      <c r="T8" s="3">
        <v>1210</v>
      </c>
      <c r="U8" s="2" t="s">
        <v>0</v>
      </c>
    </row>
    <row r="9" spans="1:22" x14ac:dyDescent="0.25">
      <c r="A9" t="s">
        <v>10</v>
      </c>
      <c r="B9">
        <v>729</v>
      </c>
      <c r="C9" t="s">
        <v>0</v>
      </c>
      <c r="D9">
        <v>720</v>
      </c>
      <c r="E9" t="s">
        <v>0</v>
      </c>
      <c r="F9">
        <v>895</v>
      </c>
      <c r="G9" t="s">
        <v>0</v>
      </c>
      <c r="H9">
        <v>912</v>
      </c>
      <c r="I9" t="s">
        <v>0</v>
      </c>
      <c r="J9" s="1">
        <v>1087</v>
      </c>
      <c r="K9" t="s">
        <v>0</v>
      </c>
      <c r="L9" s="1">
        <v>1111</v>
      </c>
      <c r="M9" t="s">
        <v>0</v>
      </c>
      <c r="N9" s="1">
        <v>1437</v>
      </c>
      <c r="O9" t="s">
        <v>1</v>
      </c>
      <c r="P9" s="1">
        <v>1448</v>
      </c>
      <c r="Q9" t="s">
        <v>1</v>
      </c>
      <c r="R9">
        <v>973</v>
      </c>
      <c r="S9" t="s">
        <v>0</v>
      </c>
      <c r="T9">
        <v>996</v>
      </c>
      <c r="U9" t="s">
        <v>0</v>
      </c>
    </row>
    <row r="10" spans="1:22" x14ac:dyDescent="0.25">
      <c r="A10" t="s">
        <v>11</v>
      </c>
      <c r="B10">
        <v>750</v>
      </c>
      <c r="C10" t="s">
        <v>0</v>
      </c>
      <c r="D10">
        <v>758</v>
      </c>
      <c r="E10" t="s">
        <v>0</v>
      </c>
      <c r="F10">
        <v>906</v>
      </c>
      <c r="G10" t="s">
        <v>0</v>
      </c>
      <c r="H10">
        <v>921</v>
      </c>
      <c r="I10" t="s">
        <v>0</v>
      </c>
      <c r="J10" s="1">
        <v>1137</v>
      </c>
      <c r="K10" t="s">
        <v>0</v>
      </c>
      <c r="L10" s="1">
        <v>1168</v>
      </c>
      <c r="M10" t="s">
        <v>0</v>
      </c>
      <c r="N10" s="1">
        <v>1444</v>
      </c>
      <c r="O10" t="s">
        <v>0</v>
      </c>
      <c r="P10" s="1">
        <v>1493</v>
      </c>
      <c r="Q10" t="s">
        <v>0</v>
      </c>
      <c r="R10" s="1">
        <v>1017</v>
      </c>
      <c r="S10" t="s">
        <v>0</v>
      </c>
      <c r="T10" s="1">
        <v>1033</v>
      </c>
      <c r="U10" t="s">
        <v>0</v>
      </c>
    </row>
    <row r="11" spans="1:22" x14ac:dyDescent="0.25">
      <c r="J11" s="1"/>
      <c r="L11" s="1"/>
      <c r="N11" s="1"/>
      <c r="P11" s="1"/>
      <c r="R11" s="1"/>
      <c r="T11" s="1"/>
    </row>
    <row r="12" spans="1:22" x14ac:dyDescent="0.25">
      <c r="A12" s="38" t="s">
        <v>19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</row>
    <row r="13" spans="1:22" x14ac:dyDescent="0.25">
      <c r="A13" s="7"/>
      <c r="B13" s="11" t="s">
        <v>12</v>
      </c>
      <c r="C13" s="8"/>
      <c r="D13" s="8"/>
      <c r="E13" s="9"/>
      <c r="F13" s="11" t="s">
        <v>13</v>
      </c>
      <c r="G13" s="8"/>
      <c r="H13" s="8"/>
      <c r="I13" s="9"/>
      <c r="J13" s="11" t="s">
        <v>14</v>
      </c>
      <c r="K13" s="8"/>
      <c r="L13" s="8"/>
      <c r="M13" s="9"/>
      <c r="N13" s="11" t="s">
        <v>15</v>
      </c>
      <c r="O13" s="8"/>
      <c r="P13" s="8"/>
      <c r="Q13" s="9"/>
      <c r="R13" s="4"/>
      <c r="S13" s="4"/>
      <c r="T13" s="4"/>
      <c r="U13" s="4"/>
    </row>
    <row r="14" spans="1:22" x14ac:dyDescent="0.25">
      <c r="A14" s="10"/>
      <c r="B14" s="12" t="s">
        <v>17</v>
      </c>
      <c r="C14" s="13"/>
      <c r="D14" s="14" t="s">
        <v>18</v>
      </c>
      <c r="E14" s="15"/>
      <c r="F14" s="12" t="s">
        <v>17</v>
      </c>
      <c r="G14" s="13"/>
      <c r="H14" s="14" t="s">
        <v>18</v>
      </c>
      <c r="I14" s="15"/>
      <c r="J14" s="12" t="s">
        <v>17</v>
      </c>
      <c r="K14" s="13"/>
      <c r="L14" s="14" t="s">
        <v>18</v>
      </c>
      <c r="M14" s="15"/>
      <c r="N14" s="12" t="s">
        <v>17</v>
      </c>
      <c r="O14" s="13"/>
      <c r="P14" s="14" t="s">
        <v>18</v>
      </c>
      <c r="Q14" s="15"/>
      <c r="R14" s="5"/>
      <c r="S14" s="4"/>
      <c r="T14" s="2"/>
    </row>
    <row r="15" spans="1:22" x14ac:dyDescent="0.25">
      <c r="A15" s="16" t="s">
        <v>5</v>
      </c>
      <c r="B15" s="17">
        <v>960</v>
      </c>
      <c r="C15" s="18" t="s">
        <v>0</v>
      </c>
      <c r="D15" s="32">
        <f>542/B15</f>
        <v>0.56458333333333333</v>
      </c>
      <c r="E15" s="33"/>
      <c r="F15" s="19">
        <v>1244</v>
      </c>
      <c r="G15" s="18" t="s">
        <v>0</v>
      </c>
      <c r="H15" s="32">
        <f>542/F15</f>
        <v>0.43569131832797425</v>
      </c>
      <c r="I15" s="33"/>
      <c r="J15" s="19">
        <v>1727</v>
      </c>
      <c r="K15" s="18" t="s">
        <v>1</v>
      </c>
      <c r="L15" s="32">
        <f>542/(J15/2)</f>
        <v>0.62767805442964675</v>
      </c>
      <c r="M15" s="33"/>
      <c r="N15" s="19">
        <v>3166</v>
      </c>
      <c r="O15" s="18" t="s">
        <v>3</v>
      </c>
      <c r="P15" s="32">
        <f>542/(N15/3)</f>
        <v>0.51358180669614661</v>
      </c>
      <c r="Q15" s="33"/>
      <c r="R15" s="1"/>
      <c r="T15" s="6"/>
      <c r="V15" s="1"/>
    </row>
    <row r="16" spans="1:22" x14ac:dyDescent="0.25">
      <c r="A16" s="20" t="s">
        <v>6</v>
      </c>
      <c r="B16" s="21">
        <v>755</v>
      </c>
      <c r="C16" s="22" t="s">
        <v>0</v>
      </c>
      <c r="D16" s="34">
        <f t="shared" ref="D16:D21" si="0">542/B16</f>
        <v>0.71788079470198674</v>
      </c>
      <c r="E16" s="35"/>
      <c r="F16" s="21">
        <v>961</v>
      </c>
      <c r="G16" s="22" t="s">
        <v>0</v>
      </c>
      <c r="H16" s="34">
        <f t="shared" ref="H16:H21" si="1">542/F16</f>
        <v>0.56399583766909467</v>
      </c>
      <c r="I16" s="35"/>
      <c r="J16" s="23">
        <v>1166</v>
      </c>
      <c r="K16" s="22" t="s">
        <v>0</v>
      </c>
      <c r="L16" s="34">
        <f t="shared" ref="L16:L21" si="2">542/(J16/2)</f>
        <v>0.92967409948542024</v>
      </c>
      <c r="M16" s="35"/>
      <c r="N16" s="23">
        <v>1406</v>
      </c>
      <c r="O16" s="22" t="s">
        <v>4</v>
      </c>
      <c r="P16" s="34">
        <f t="shared" ref="P16:P21" si="3">542/(N16/3)</f>
        <v>1.1564722617354195</v>
      </c>
      <c r="Q16" s="35"/>
      <c r="T16" s="6"/>
    </row>
    <row r="17" spans="1:20" x14ac:dyDescent="0.25">
      <c r="A17" s="20" t="s">
        <v>7</v>
      </c>
      <c r="B17" s="21">
        <v>892</v>
      </c>
      <c r="C17" s="22" t="s">
        <v>0</v>
      </c>
      <c r="D17" s="34">
        <f t="shared" si="0"/>
        <v>0.6076233183856502</v>
      </c>
      <c r="E17" s="35"/>
      <c r="F17" s="23">
        <v>1144</v>
      </c>
      <c r="G17" s="22" t="s">
        <v>0</v>
      </c>
      <c r="H17" s="34">
        <f t="shared" si="1"/>
        <v>0.4737762237762238</v>
      </c>
      <c r="I17" s="35"/>
      <c r="J17" s="23">
        <v>1493</v>
      </c>
      <c r="K17" s="22" t="s">
        <v>0</v>
      </c>
      <c r="L17" s="34">
        <f t="shared" si="2"/>
        <v>0.72605492297387808</v>
      </c>
      <c r="M17" s="35"/>
      <c r="N17" s="23">
        <v>2105</v>
      </c>
      <c r="O17" s="22" t="s">
        <v>1</v>
      </c>
      <c r="P17" s="34">
        <f t="shared" si="3"/>
        <v>0.77244655581947752</v>
      </c>
      <c r="Q17" s="35"/>
      <c r="R17" s="1"/>
      <c r="T17" s="6"/>
    </row>
    <row r="18" spans="1:20" x14ac:dyDescent="0.25">
      <c r="A18" s="20" t="s">
        <v>8</v>
      </c>
      <c r="B18" s="21">
        <v>740</v>
      </c>
      <c r="C18" s="22" t="s">
        <v>0</v>
      </c>
      <c r="D18" s="34">
        <f t="shared" si="0"/>
        <v>0.73243243243243239</v>
      </c>
      <c r="E18" s="35"/>
      <c r="F18" s="23">
        <v>1033</v>
      </c>
      <c r="G18" s="22" t="s">
        <v>0</v>
      </c>
      <c r="H18" s="34">
        <f t="shared" si="1"/>
        <v>0.52468538238141338</v>
      </c>
      <c r="I18" s="35"/>
      <c r="J18" s="23">
        <v>1323</v>
      </c>
      <c r="K18" s="22" t="s">
        <v>0</v>
      </c>
      <c r="L18" s="34">
        <f t="shared" si="2"/>
        <v>0.8193499622071051</v>
      </c>
      <c r="M18" s="35"/>
      <c r="N18" s="21" t="s">
        <v>2</v>
      </c>
      <c r="O18" s="22"/>
      <c r="P18" s="34"/>
      <c r="Q18" s="35"/>
      <c r="R18" s="1"/>
      <c r="T18" s="6"/>
    </row>
    <row r="19" spans="1:20" x14ac:dyDescent="0.25">
      <c r="A19" s="24" t="s">
        <v>9</v>
      </c>
      <c r="B19" s="25">
        <v>872</v>
      </c>
      <c r="C19" s="26" t="s">
        <v>0</v>
      </c>
      <c r="D19" s="34">
        <f t="shared" si="0"/>
        <v>0.62155963302752293</v>
      </c>
      <c r="E19" s="35"/>
      <c r="F19" s="27">
        <v>1132</v>
      </c>
      <c r="G19" s="26" t="s">
        <v>0</v>
      </c>
      <c r="H19" s="34">
        <f t="shared" si="1"/>
        <v>0.47879858657243818</v>
      </c>
      <c r="I19" s="35"/>
      <c r="J19" s="27">
        <v>1490</v>
      </c>
      <c r="K19" s="26" t="s">
        <v>0</v>
      </c>
      <c r="L19" s="34">
        <f t="shared" si="2"/>
        <v>0.72751677852348995</v>
      </c>
      <c r="M19" s="35"/>
      <c r="N19" s="27">
        <v>2329</v>
      </c>
      <c r="O19" s="26" t="s">
        <v>4</v>
      </c>
      <c r="P19" s="34">
        <f t="shared" si="3"/>
        <v>0.69815371404036064</v>
      </c>
      <c r="Q19" s="35"/>
      <c r="R19" s="3"/>
      <c r="S19" s="2"/>
      <c r="T19" s="6"/>
    </row>
    <row r="20" spans="1:20" x14ac:dyDescent="0.25">
      <c r="A20" s="20" t="s">
        <v>10</v>
      </c>
      <c r="B20" s="21">
        <v>720</v>
      </c>
      <c r="C20" s="22" t="s">
        <v>0</v>
      </c>
      <c r="D20" s="34">
        <f t="shared" si="0"/>
        <v>0.75277777777777777</v>
      </c>
      <c r="E20" s="35"/>
      <c r="F20" s="21">
        <v>912</v>
      </c>
      <c r="G20" s="22" t="s">
        <v>0</v>
      </c>
      <c r="H20" s="34">
        <f t="shared" si="1"/>
        <v>0.5942982456140351</v>
      </c>
      <c r="I20" s="35"/>
      <c r="J20" s="23">
        <v>1111</v>
      </c>
      <c r="K20" s="22" t="s">
        <v>0</v>
      </c>
      <c r="L20" s="34">
        <f t="shared" si="2"/>
        <v>0.97569756975697575</v>
      </c>
      <c r="M20" s="35"/>
      <c r="N20" s="23">
        <v>1448</v>
      </c>
      <c r="O20" s="22" t="s">
        <v>1</v>
      </c>
      <c r="P20" s="34">
        <f t="shared" si="3"/>
        <v>1.1229281767955801</v>
      </c>
      <c r="Q20" s="35"/>
      <c r="T20" s="6"/>
    </row>
    <row r="21" spans="1:20" x14ac:dyDescent="0.25">
      <c r="A21" s="28" t="s">
        <v>11</v>
      </c>
      <c r="B21" s="29">
        <v>758</v>
      </c>
      <c r="C21" s="30" t="s">
        <v>0</v>
      </c>
      <c r="D21" s="36">
        <f t="shared" si="0"/>
        <v>0.71503957783641159</v>
      </c>
      <c r="E21" s="37"/>
      <c r="F21" s="29">
        <v>921</v>
      </c>
      <c r="G21" s="30" t="s">
        <v>0</v>
      </c>
      <c r="H21" s="36">
        <f t="shared" si="1"/>
        <v>0.58849077090119439</v>
      </c>
      <c r="I21" s="37"/>
      <c r="J21" s="31">
        <v>1168</v>
      </c>
      <c r="K21" s="30" t="s">
        <v>0</v>
      </c>
      <c r="L21" s="36">
        <f t="shared" si="2"/>
        <v>0.92808219178082196</v>
      </c>
      <c r="M21" s="37"/>
      <c r="N21" s="31">
        <v>1493</v>
      </c>
      <c r="O21" s="30" t="s">
        <v>0</v>
      </c>
      <c r="P21" s="36">
        <f t="shared" si="3"/>
        <v>1.0890823844608171</v>
      </c>
      <c r="Q21" s="37"/>
      <c r="R21" s="1"/>
      <c r="T21" s="6"/>
    </row>
  </sheetData>
  <mergeCells count="54">
    <mergeCell ref="H21:I21"/>
    <mergeCell ref="D15:E15"/>
    <mergeCell ref="D16:E16"/>
    <mergeCell ref="D17:E17"/>
    <mergeCell ref="D18:E18"/>
    <mergeCell ref="D19:E19"/>
    <mergeCell ref="D20:E20"/>
    <mergeCell ref="D21:E21"/>
    <mergeCell ref="H15:I15"/>
    <mergeCell ref="H16:I16"/>
    <mergeCell ref="H17:I17"/>
    <mergeCell ref="H18:I18"/>
    <mergeCell ref="H19:I19"/>
    <mergeCell ref="H20:I20"/>
    <mergeCell ref="P20:Q20"/>
    <mergeCell ref="P21:Q21"/>
    <mergeCell ref="L15:M15"/>
    <mergeCell ref="L16:M16"/>
    <mergeCell ref="L17:M17"/>
    <mergeCell ref="L18:M18"/>
    <mergeCell ref="L19:M19"/>
    <mergeCell ref="L20:M20"/>
    <mergeCell ref="L21:M21"/>
    <mergeCell ref="P15:Q15"/>
    <mergeCell ref="P16:Q16"/>
    <mergeCell ref="P17:Q17"/>
    <mergeCell ref="P18:Q18"/>
    <mergeCell ref="P19:Q19"/>
    <mergeCell ref="R13:U13"/>
    <mergeCell ref="B14:C14"/>
    <mergeCell ref="F14:G14"/>
    <mergeCell ref="J14:K14"/>
    <mergeCell ref="N14:O14"/>
    <mergeCell ref="R14:S14"/>
    <mergeCell ref="D3:E3"/>
    <mergeCell ref="B3:C3"/>
    <mergeCell ref="B13:E13"/>
    <mergeCell ref="F13:I13"/>
    <mergeCell ref="J13:M13"/>
    <mergeCell ref="N13:Q13"/>
    <mergeCell ref="A12:Q12"/>
    <mergeCell ref="P3:Q3"/>
    <mergeCell ref="N3:O3"/>
    <mergeCell ref="L3:M3"/>
    <mergeCell ref="J3:K3"/>
    <mergeCell ref="H3:I3"/>
    <mergeCell ref="F3:G3"/>
    <mergeCell ref="R2:U2"/>
    <mergeCell ref="N2:Q2"/>
    <mergeCell ref="J2:M2"/>
    <mergeCell ref="F2:I2"/>
    <mergeCell ref="B2:E2"/>
    <mergeCell ref="T3:U3"/>
    <mergeCell ref="R3:S3"/>
  </mergeCells>
  <conditionalFormatting sqref="D15:D21 H15:H21 L15:L21 P15:P21">
    <cfRule type="colorScale" priority="1">
      <colorScale>
        <cfvo type="min"/>
        <cfvo type="num" val="1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11" sqref="F11"/>
    </sheetView>
  </sheetViews>
  <sheetFormatPr defaultRowHeight="15" x14ac:dyDescent="0.25"/>
  <cols>
    <col min="1" max="3" width="13.42578125" customWidth="1"/>
  </cols>
  <sheetData>
    <row r="1" spans="1:5" x14ac:dyDescent="0.25">
      <c r="A1" t="s">
        <v>20</v>
      </c>
    </row>
    <row r="3" spans="1:5" x14ac:dyDescent="0.25">
      <c r="A3" s="2" t="s">
        <v>22</v>
      </c>
      <c r="B3" t="s">
        <v>21</v>
      </c>
      <c r="D3" t="s">
        <v>18</v>
      </c>
    </row>
    <row r="4" spans="1:5" x14ac:dyDescent="0.25">
      <c r="A4" t="s">
        <v>23</v>
      </c>
      <c r="B4" s="39">
        <v>9290</v>
      </c>
      <c r="C4" s="39">
        <v>14040</v>
      </c>
      <c r="D4" s="6">
        <f>6280/B4</f>
        <v>0.67599569429494077</v>
      </c>
      <c r="E4" s="6">
        <f>6280/C4</f>
        <v>0.44729344729344728</v>
      </c>
    </row>
    <row r="5" spans="1:5" x14ac:dyDescent="0.25">
      <c r="A5" t="s">
        <v>24</v>
      </c>
      <c r="B5" s="39">
        <v>10950</v>
      </c>
      <c r="C5" s="39">
        <v>12235</v>
      </c>
      <c r="D5" s="6">
        <f t="shared" ref="D5:D11" si="0">6280/B5</f>
        <v>0.57351598173515983</v>
      </c>
      <c r="E5" s="6">
        <f t="shared" ref="E5:E11" si="1">6280/C5</f>
        <v>0.513281569268492</v>
      </c>
    </row>
    <row r="6" spans="1:5" x14ac:dyDescent="0.25">
      <c r="A6" t="s">
        <v>25</v>
      </c>
      <c r="B6" s="39">
        <v>10088</v>
      </c>
      <c r="C6" s="39">
        <v>13068</v>
      </c>
      <c r="D6" s="6">
        <f t="shared" si="0"/>
        <v>0.62252180808881841</v>
      </c>
      <c r="E6" s="6">
        <f t="shared" si="1"/>
        <v>0.48056320783593509</v>
      </c>
    </row>
    <row r="7" spans="1:5" x14ac:dyDescent="0.25">
      <c r="A7" t="s">
        <v>26</v>
      </c>
      <c r="B7" s="39">
        <v>11625</v>
      </c>
      <c r="C7" s="39">
        <v>12025</v>
      </c>
      <c r="D7" s="6">
        <f t="shared" si="0"/>
        <v>0.54021505376344081</v>
      </c>
      <c r="E7" s="6">
        <f t="shared" si="1"/>
        <v>0.52224532224532227</v>
      </c>
    </row>
    <row r="8" spans="1:5" x14ac:dyDescent="0.25">
      <c r="A8" t="s">
        <v>27</v>
      </c>
      <c r="B8" s="39">
        <v>7190</v>
      </c>
      <c r="C8" s="39" t="s">
        <v>31</v>
      </c>
      <c r="D8" s="6">
        <f>4336/B8</f>
        <v>0.60305980528511827</v>
      </c>
      <c r="E8" s="6"/>
    </row>
    <row r="9" spans="1:5" x14ac:dyDescent="0.25">
      <c r="A9" t="s">
        <v>28</v>
      </c>
      <c r="B9" s="39">
        <v>8486</v>
      </c>
      <c r="C9" s="39" t="s">
        <v>31</v>
      </c>
      <c r="D9" s="6">
        <f>4336/B9</f>
        <v>0.5109592269620552</v>
      </c>
      <c r="E9" s="6"/>
    </row>
    <row r="10" spans="1:5" x14ac:dyDescent="0.25">
      <c r="A10" t="s">
        <v>29</v>
      </c>
      <c r="B10" s="39">
        <v>10852</v>
      </c>
      <c r="C10" s="39">
        <v>11472</v>
      </c>
      <c r="D10" s="6">
        <f t="shared" si="0"/>
        <v>0.57869517139697757</v>
      </c>
      <c r="E10" s="6">
        <f t="shared" si="1"/>
        <v>0.54741980474198049</v>
      </c>
    </row>
    <row r="11" spans="1:5" x14ac:dyDescent="0.25">
      <c r="A11" t="s">
        <v>30</v>
      </c>
      <c r="B11" s="39">
        <v>13216</v>
      </c>
      <c r="C11" s="39">
        <v>16899</v>
      </c>
      <c r="D11" s="6">
        <f t="shared" si="0"/>
        <v>0.47518159806295401</v>
      </c>
      <c r="E11" s="6">
        <f t="shared" si="1"/>
        <v>0.37161962246286762</v>
      </c>
    </row>
  </sheetData>
  <conditionalFormatting sqref="D4:E11">
    <cfRule type="colorScale" priority="2">
      <colorScale>
        <cfvo type="min"/>
        <cfvo type="max"/>
        <color rgb="FFF8696B"/>
        <color rgb="FFFCFCFF"/>
      </colorScale>
    </cfRule>
    <cfRule type="colorScale" priority="1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Housing</vt:lpstr>
      <vt:lpstr>Residence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Coleman</dc:creator>
  <cp:lastModifiedBy>Ben Coleman</cp:lastModifiedBy>
  <dcterms:created xsi:type="dcterms:W3CDTF">2013-08-18T18:09:59Z</dcterms:created>
  <dcterms:modified xsi:type="dcterms:W3CDTF">2013-08-18T23:45:22Z</dcterms:modified>
</cp:coreProperties>
</file>