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o\Documents\GitHub\Doc_PPTS\"/>
    </mc:Choice>
  </mc:AlternateContent>
  <bookViews>
    <workbookView xWindow="0" yWindow="0" windowWidth="20490" windowHeight="7530"/>
  </bookViews>
  <sheets>
    <sheet name="Sprint Backlog" sheetId="1" r:id="rId1"/>
    <sheet name="Burndown Report" sheetId="2" r:id="rId2"/>
  </sheets>
  <calcPr calcId="162913"/>
</workbook>
</file>

<file path=xl/calcChain.xml><?xml version="1.0" encoding="utf-8"?>
<calcChain xmlns="http://schemas.openxmlformats.org/spreadsheetml/2006/main">
  <c r="H4" i="2" l="1"/>
  <c r="G4" i="2" l="1"/>
  <c r="F4" i="2" l="1"/>
  <c r="G67" i="1"/>
  <c r="D67" i="1"/>
  <c r="A67" i="1"/>
  <c r="M3" i="2"/>
  <c r="L3" i="2"/>
  <c r="K3" i="2"/>
  <c r="H3" i="2"/>
  <c r="H5" i="2" s="1"/>
  <c r="G3" i="2"/>
  <c r="B72" i="1" l="1"/>
  <c r="C4" i="2"/>
  <c r="F3" i="2"/>
  <c r="F5" i="2" s="1"/>
  <c r="E4" i="2"/>
  <c r="D4" i="2"/>
  <c r="E3" i="2"/>
  <c r="E5" i="2"/>
  <c r="D5" i="2"/>
  <c r="C2" i="2"/>
  <c r="C3" i="2"/>
  <c r="B4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D3" i="2"/>
  <c r="B3" i="2"/>
  <c r="E2" i="2"/>
  <c r="D2" i="2"/>
  <c r="B2" i="2"/>
  <c r="B5" i="2" l="1"/>
  <c r="C5" i="2"/>
</calcChain>
</file>

<file path=xl/sharedStrings.xml><?xml version="1.0" encoding="utf-8"?>
<sst xmlns="http://schemas.openxmlformats.org/spreadsheetml/2006/main" count="161" uniqueCount="92">
  <si>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</si>
  <si>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</si>
  <si>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</si>
  <si>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</si>
  <si>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</si>
  <si>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</si>
  <si>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</si>
  <si>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</si>
  <si>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</si>
  <si>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</si>
  <si>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</si>
  <si>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</si>
  <si>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</si>
  <si>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</si>
  <si>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</si>
  <si>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</si>
  <si>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</si>
  <si>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</si>
  <si>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</si>
  <si>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</si>
  <si>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</si>
  <si>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</si>
  <si>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</si>
  <si>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</si>
  <si>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</si>
  <si>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</si>
  <si>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</si>
  <si>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</si>
  <si>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</si>
  <si>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</si>
  <si>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</si>
  <si>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</si>
  <si>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</si>
  <si>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</si>
  <si>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</si>
  <si>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</si>
  <si>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</si>
  <si>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</si>
  <si>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</si>
  <si>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</si>
  <si>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</si>
  <si>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</si>
  <si>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</si>
  <si>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</si>
  <si>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</si>
  <si>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</si>
  <si>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</si>
  <si>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</si>
  <si>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</si>
  <si>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</si>
  <si>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</si>
  <si>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</si>
  <si>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</si>
  <si>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</si>
  <si>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</si>
  <si>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</si>
  <si>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</si>
  <si>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</si>
  <si>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</si>
  <si>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</si>
  <si>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</si>
  <si>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</si>
  <si>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</si>
  <si>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</si>
  <si>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</si>
  <si>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</si>
  <si>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</si>
  <si>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</si>
  <si>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</si>
  <si>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</si>
  <si>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</si>
  <si>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</si>
  <si>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</si>
  <si>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>Presentacion  App JJVV</t>
  </si>
  <si>
    <t>Retrolaimentacion JJVV</t>
  </si>
  <si>
    <t xml:space="preserve">Pruebas Instituciones </t>
  </si>
  <si>
    <t xml:space="preserve">Apliccion de Mejoras </t>
  </si>
  <si>
    <t>Entrega Final</t>
  </si>
  <si>
    <t>todos</t>
  </si>
  <si>
    <t>fernando</t>
  </si>
  <si>
    <t>Detalle de alerta</t>
  </si>
  <si>
    <t>Paleta de Colores</t>
  </si>
  <si>
    <t>Definicion Rutas web</t>
  </si>
  <si>
    <t>Detalle de JJVV</t>
  </si>
  <si>
    <t>holi</t>
  </si>
  <si>
    <t>solucion de errores</t>
  </si>
  <si>
    <t>cambio de diseño final</t>
  </si>
  <si>
    <t>busqueda y agregado web</t>
  </si>
  <si>
    <t>Publicacion</t>
  </si>
  <si>
    <t>cambio de scroll a mapa interactivo</t>
  </si>
  <si>
    <t>Detalle JJVV</t>
  </si>
  <si>
    <t>Cliente web en tiempo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</si>
</sst>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"/>
  </numFmts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4" borderId="15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17" xfId="0" applyFont="1" applyBorder="1" applyAlignment="1"/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6212402926655"/>
          <c:y val="0.14601477804404886"/>
          <c:w val="0.86899434718045343"/>
          <c:h val="0.52471100079881317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Report'!$B$1:$J$1</c:f>
              <c:strCache>
                <c:ptCount val="9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Report'!$A$2:$M$2</c15:sqref>
                  </c15:fullRef>
                </c:ext>
              </c:extLst>
              <c:f>'Burndown Report'!$B$2:$J$2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10-4068-A01C-4648B65649E4}"/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Report'!$B$1:$J$1</c:f>
              <c:strCache>
                <c:ptCount val="9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Report'!$A$3:$M$3</c15:sqref>
                  </c15:fullRef>
                </c:ext>
              </c:extLst>
              <c:f>'Burndown Report'!$B$3:$J$3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10-4068-A01C-4648B65649E4}"/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Report'!$B$1:$J$1</c:f>
              <c:strCache>
                <c:ptCount val="9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Report'!$A$4:$M$4</c15:sqref>
                  </c15:fullRef>
                </c:ext>
              </c:extLst>
              <c:f>'Burndown Report'!$B$4:$J$4</c:f>
              <c:numCache>
                <c:formatCode>0</c:formatCode>
                <c:ptCount val="9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10-4068-A01C-4648B656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769584"/>
        <c:axId val="1066560748"/>
      </c:barChart>
      <c:catAx>
        <c:axId val="13367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66560748"/>
        <c:crosses val="autoZero"/>
        <c:auto val="1"/>
        <c:lblAlgn val="ctr"/>
        <c:lblOffset val="100"/>
        <c:noMultiLvlLbl val="1"/>
      </c:catAx>
      <c:valAx>
        <c:axId val="10665607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n-US"/>
          </a:p>
        </c:txPr>
        <c:crossAx val="1336769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Report'!$B$6:$N$6</c15:sqref>
                  </c15:fullRef>
                </c:ext>
              </c:extLst>
              <c:f>'Burndown Report'!$B$6:$J$6</c:f>
              <c:numCache>
                <c:formatCode>0</c:formatCode>
                <c:ptCount val="9"/>
                <c:pt idx="0">
                  <c:v>240</c:v>
                </c:pt>
                <c:pt idx="1">
                  <c:v>223</c:v>
                </c:pt>
                <c:pt idx="2">
                  <c:v>217</c:v>
                </c:pt>
                <c:pt idx="3">
                  <c:v>204</c:v>
                </c:pt>
                <c:pt idx="4">
                  <c:v>174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Report'!$B$7:$N$7</c15:sqref>
                  </c15:fullRef>
                </c:ext>
              </c:extLst>
              <c:f>'Burndown Report'!$B$7:$J$7</c:f>
              <c:numCache>
                <c:formatCode>General</c:formatCode>
                <c:ptCount val="9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1040"/>
        <c:axId val="1155326048"/>
      </c:lineChart>
      <c:catAx>
        <c:axId val="5749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5326048"/>
        <c:crosses val="autoZero"/>
        <c:auto val="1"/>
        <c:lblAlgn val="ctr"/>
        <c:lblOffset val="100"/>
        <c:noMultiLvlLbl val="1"/>
      </c:catAx>
      <c:valAx>
        <c:axId val="1155326048"/>
        <c:scaling>
          <c:orientation val="minMax"/>
          <c:max val="250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n-US"/>
          </a:p>
        </c:txPr>
        <c:crossAx val="574951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55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46</xdr:row>
      <xdr:rowOff>123826</xdr:rowOff>
    </xdr:from>
    <xdr:to>
      <xdr:col>14</xdr:col>
      <xdr:colOff>857249</xdr:colOff>
      <xdr:row>52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45</xdr:row>
      <xdr:rowOff>152400</xdr:rowOff>
    </xdr:from>
    <xdr:to>
      <xdr:col>17</xdr:col>
      <xdr:colOff>428625</xdr:colOff>
      <xdr:row>53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44</xdr:row>
      <xdr:rowOff>38100</xdr:rowOff>
    </xdr:from>
    <xdr:to>
      <xdr:col>22</xdr:col>
      <xdr:colOff>657225</xdr:colOff>
      <xdr:row>55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45</xdr:row>
      <xdr:rowOff>38100</xdr:rowOff>
    </xdr:from>
    <xdr:to>
      <xdr:col>12</xdr:col>
      <xdr:colOff>57150</xdr:colOff>
      <xdr:row>51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53</xdr:row>
      <xdr:rowOff>57150</xdr:rowOff>
    </xdr:from>
    <xdr:to>
      <xdr:col>12</xdr:col>
      <xdr:colOff>76200</xdr:colOff>
      <xdr:row>55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57</xdr:row>
      <xdr:rowOff>38100</xdr:rowOff>
    </xdr:from>
    <xdr:to>
      <xdr:col>12</xdr:col>
      <xdr:colOff>76200</xdr:colOff>
      <xdr:row>59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57</xdr:row>
      <xdr:rowOff>47625</xdr:rowOff>
    </xdr:from>
    <xdr:to>
      <xdr:col>13</xdr:col>
      <xdr:colOff>276225</xdr:colOff>
      <xdr:row>66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64</xdr:row>
      <xdr:rowOff>47626</xdr:rowOff>
    </xdr:from>
    <xdr:to>
      <xdr:col>14</xdr:col>
      <xdr:colOff>752474</xdr:colOff>
      <xdr:row>64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63</xdr:row>
      <xdr:rowOff>76200</xdr:rowOff>
    </xdr:from>
    <xdr:to>
      <xdr:col>17</xdr:col>
      <xdr:colOff>323850</xdr:colOff>
      <xdr:row>65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61</xdr:row>
      <xdr:rowOff>123825</xdr:rowOff>
    </xdr:from>
    <xdr:to>
      <xdr:col>22</xdr:col>
      <xdr:colOff>552450</xdr:colOff>
      <xdr:row>66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60</xdr:row>
      <xdr:rowOff>104775</xdr:rowOff>
    </xdr:from>
    <xdr:to>
      <xdr:col>12</xdr:col>
      <xdr:colOff>47625</xdr:colOff>
      <xdr:row>62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65</xdr:row>
      <xdr:rowOff>47625</xdr:rowOff>
    </xdr:from>
    <xdr:to>
      <xdr:col>12</xdr:col>
      <xdr:colOff>38100</xdr:colOff>
      <xdr:row>66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64</xdr:row>
      <xdr:rowOff>38100</xdr:rowOff>
    </xdr:from>
    <xdr:to>
      <xdr:col>12</xdr:col>
      <xdr:colOff>57150</xdr:colOff>
      <xdr:row>65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0</xdr:rowOff>
    </xdr:from>
    <xdr:to>
      <xdr:col>17</xdr:col>
      <xdr:colOff>485775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workbookViewId="0">
      <pane ySplit="1" topLeftCell="A32" activePane="bottomLeft" state="frozen"/>
      <selection pane="bottomLeft" activeCell="H61" sqref="H61"/>
    </sheetView>
  </sheetViews>
  <sheetFormatPr baseColWidth="10" defaultColWidth="14.42578125" defaultRowHeight="15" customHeight="1" x14ac:dyDescent="0.2"/>
  <cols>
    <col min="1" max="1" width="6" customWidth="1"/>
    <col min="2" max="2" width="22.5703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1" max="11" width="15.28515625" customWidth="1"/>
    <col min="12" max="12" width="10.5703125" customWidth="1"/>
    <col min="13" max="14" width="9.140625" customWidth="1"/>
    <col min="15" max="15" width="20.85546875" customWidth="1"/>
    <col min="16" max="19" width="9.140625" customWidth="1"/>
    <col min="20" max="26" width="10" customWidth="1"/>
  </cols>
  <sheetData>
    <row r="1" spans="1:26" ht="16.5" customHeight="1" thickBot="1" x14ac:dyDescent="0.3">
      <c r="A1" s="108" t="s">
        <v>0</v>
      </c>
      <c r="B1" s="109"/>
      <c r="C1" s="110"/>
      <c r="D1" s="111" t="s">
        <v>1</v>
      </c>
      <c r="E1" s="109"/>
      <c r="F1" s="110"/>
      <c r="G1" s="112" t="s">
        <v>2</v>
      </c>
      <c r="H1" s="113"/>
      <c r="I1" s="113"/>
      <c r="J1" s="1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4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 x14ac:dyDescent="0.25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64</v>
      </c>
      <c r="J39" s="81" t="s">
        <v>35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65</v>
      </c>
      <c r="J40" s="69" t="s">
        <v>45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76">
        <v>0</v>
      </c>
      <c r="B41" s="38"/>
      <c r="C41" s="69"/>
      <c r="D41" s="84">
        <v>0</v>
      </c>
      <c r="G41" s="76">
        <v>5</v>
      </c>
      <c r="H41" s="76">
        <v>5</v>
      </c>
      <c r="I41" s="33" t="s">
        <v>66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 x14ac:dyDescent="0.25">
      <c r="A43" s="80">
        <v>0</v>
      </c>
      <c r="B43" s="21"/>
      <c r="C43" s="70"/>
      <c r="D43" s="80">
        <v>0</v>
      </c>
      <c r="G43" s="82">
        <v>5</v>
      </c>
      <c r="H43" s="82">
        <v>5</v>
      </c>
      <c r="I43" s="45" t="s">
        <v>67</v>
      </c>
      <c r="J43" s="70" t="s">
        <v>34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D44" s="83"/>
      <c r="E44" s="34"/>
      <c r="F44" s="68"/>
      <c r="G44" s="83">
        <v>0</v>
      </c>
      <c r="H44" s="83">
        <v>3</v>
      </c>
      <c r="I44" s="106" t="s">
        <v>68</v>
      </c>
      <c r="J44" s="107" t="s">
        <v>72</v>
      </c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D45" s="84"/>
      <c r="E45" s="40"/>
      <c r="F45" s="64"/>
      <c r="G45" s="84">
        <v>0</v>
      </c>
      <c r="H45" s="84">
        <v>2</v>
      </c>
      <c r="I45" s="40" t="s">
        <v>69</v>
      </c>
      <c r="J45" s="64" t="s">
        <v>72</v>
      </c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D46" s="84"/>
      <c r="E46" s="40"/>
      <c r="F46" s="64"/>
      <c r="G46" s="84">
        <v>0</v>
      </c>
      <c r="H46" s="84">
        <v>5</v>
      </c>
      <c r="I46" s="40" t="s">
        <v>70</v>
      </c>
      <c r="J46" s="64" t="s">
        <v>18</v>
      </c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D47" s="84"/>
      <c r="E47" s="40"/>
      <c r="F47" s="64"/>
      <c r="G47" s="84">
        <v>0</v>
      </c>
      <c r="H47" s="84">
        <v>5</v>
      </c>
      <c r="I47" s="40" t="s">
        <v>71</v>
      </c>
      <c r="J47" s="64" t="s">
        <v>35</v>
      </c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8" customFormat="1" ht="12.75" customHeight="1" x14ac:dyDescent="0.2">
      <c r="G48" s="84">
        <v>5</v>
      </c>
      <c r="H48" s="84">
        <v>0</v>
      </c>
      <c r="I48" s="40" t="s">
        <v>80</v>
      </c>
      <c r="J48" s="64" t="s">
        <v>18</v>
      </c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8" customFormat="1" ht="12.75" customHeight="1" x14ac:dyDescent="0.2">
      <c r="G49" s="84">
        <v>5</v>
      </c>
      <c r="H49" s="84">
        <v>0</v>
      </c>
      <c r="I49" s="40" t="s">
        <v>81</v>
      </c>
      <c r="J49" s="64" t="s">
        <v>18</v>
      </c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8" customFormat="1" ht="12.75" customHeight="1" x14ac:dyDescent="0.2">
      <c r="G50" s="84">
        <v>5</v>
      </c>
      <c r="H50" s="84">
        <v>5</v>
      </c>
      <c r="I50" s="40" t="s">
        <v>83</v>
      </c>
      <c r="J50" s="64" t="s">
        <v>45</v>
      </c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8" customFormat="1" ht="12.75" customHeight="1" x14ac:dyDescent="0.2">
      <c r="G51" s="84">
        <v>5</v>
      </c>
      <c r="H51" s="84">
        <v>0</v>
      </c>
      <c r="I51" s="40" t="s">
        <v>82</v>
      </c>
      <c r="J51" s="64" t="s">
        <v>34</v>
      </c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 x14ac:dyDescent="0.25">
      <c r="D52" s="80"/>
      <c r="E52" s="25"/>
      <c r="F52" s="65"/>
      <c r="G52" s="80">
        <v>0</v>
      </c>
      <c r="H52" s="80">
        <v>5</v>
      </c>
      <c r="I52" s="25" t="s">
        <v>67</v>
      </c>
      <c r="J52" s="65" t="s">
        <v>34</v>
      </c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>
        <v>5</v>
      </c>
      <c r="B53" t="s">
        <v>90</v>
      </c>
      <c r="C53" t="s">
        <v>45</v>
      </c>
      <c r="D53" s="84"/>
      <c r="E53" s="40"/>
      <c r="F53" s="64"/>
      <c r="G53" s="84">
        <v>0</v>
      </c>
      <c r="H53" s="39"/>
      <c r="I53" s="39"/>
      <c r="J53" s="69"/>
      <c r="K53" s="3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D54" s="84"/>
      <c r="E54" s="40"/>
      <c r="F54" s="64"/>
      <c r="G54" s="84">
        <v>5</v>
      </c>
      <c r="H54" s="115">
        <v>5</v>
      </c>
      <c r="I54" s="49" t="s">
        <v>91</v>
      </c>
      <c r="J54" s="69" t="s">
        <v>34</v>
      </c>
      <c r="K54" s="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D55" s="84"/>
      <c r="E55" s="40"/>
      <c r="F55" s="64"/>
      <c r="G55" s="84">
        <v>7</v>
      </c>
      <c r="H55" s="39">
        <v>5</v>
      </c>
      <c r="I55" s="49" t="s">
        <v>89</v>
      </c>
      <c r="J55" s="69" t="s">
        <v>35</v>
      </c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 x14ac:dyDescent="0.25">
      <c r="G56" s="80">
        <v>5</v>
      </c>
      <c r="H56" s="80">
        <v>5</v>
      </c>
      <c r="I56" s="25" t="s">
        <v>90</v>
      </c>
      <c r="J56" s="65" t="s">
        <v>18</v>
      </c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83"/>
      <c r="B57" s="48"/>
      <c r="C57" s="66"/>
      <c r="D57" s="83">
        <v>0</v>
      </c>
      <c r="E57" s="85"/>
      <c r="F57" s="87"/>
      <c r="G57" s="83">
        <v>5</v>
      </c>
      <c r="H57" s="37">
        <v>5</v>
      </c>
      <c r="I57" s="37" t="s">
        <v>85</v>
      </c>
      <c r="J57" s="68" t="s">
        <v>18</v>
      </c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84"/>
      <c r="B58" s="40"/>
      <c r="C58" s="64"/>
      <c r="D58" s="84">
        <v>0</v>
      </c>
      <c r="E58" s="39"/>
      <c r="F58" s="85"/>
      <c r="G58" s="84">
        <v>5</v>
      </c>
      <c r="H58" s="39">
        <v>5</v>
      </c>
      <c r="I58" s="39" t="s">
        <v>86</v>
      </c>
      <c r="J58" s="69" t="s">
        <v>35</v>
      </c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84"/>
      <c r="B59" s="40"/>
      <c r="C59" s="64"/>
      <c r="D59" s="84">
        <v>0</v>
      </c>
      <c r="E59" s="39"/>
      <c r="G59" s="84">
        <v>5</v>
      </c>
      <c r="H59" s="54">
        <v>5</v>
      </c>
      <c r="I59" s="54" t="s">
        <v>87</v>
      </c>
      <c r="J59" s="69" t="s">
        <v>34</v>
      </c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thickBot="1" x14ac:dyDescent="0.25">
      <c r="A60" s="80"/>
      <c r="B60" s="25"/>
      <c r="C60" s="65"/>
      <c r="D60" s="80">
        <v>0</v>
      </c>
      <c r="E60" s="23"/>
      <c r="F60" s="86"/>
      <c r="G60" s="80">
        <v>0</v>
      </c>
      <c r="H60" s="23"/>
      <c r="I60" s="23"/>
      <c r="J60" s="70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83">
        <v>5</v>
      </c>
      <c r="B61" s="50" t="s">
        <v>73</v>
      </c>
      <c r="C61" s="68" t="s">
        <v>79</v>
      </c>
      <c r="D61" s="83">
        <v>0</v>
      </c>
      <c r="E61" s="34"/>
      <c r="F61" s="68"/>
      <c r="G61" s="83">
        <v>0</v>
      </c>
      <c r="H61" s="34"/>
      <c r="I61" s="34"/>
      <c r="J61" s="68"/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84">
        <v>5</v>
      </c>
      <c r="B62" s="40" t="s">
        <v>74</v>
      </c>
      <c r="C62" s="64" t="s">
        <v>35</v>
      </c>
      <c r="D62" s="84">
        <v>0</v>
      </c>
      <c r="E62" s="39"/>
      <c r="F62" s="85"/>
      <c r="G62" s="84">
        <v>0</v>
      </c>
      <c r="H62" s="39"/>
      <c r="I62" s="39"/>
      <c r="J62" s="69"/>
      <c r="K62" s="3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84">
        <v>5</v>
      </c>
      <c r="B63" s="40" t="s">
        <v>88</v>
      </c>
      <c r="C63" s="64" t="s">
        <v>18</v>
      </c>
      <c r="D63" s="84">
        <v>0</v>
      </c>
      <c r="E63" s="39"/>
      <c r="F63" s="85"/>
      <c r="G63" s="84">
        <v>0</v>
      </c>
      <c r="H63" s="39"/>
      <c r="I63" s="39"/>
      <c r="J63" s="69"/>
      <c r="K63" s="3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thickBot="1" x14ac:dyDescent="0.25">
      <c r="A64" s="80">
        <v>5</v>
      </c>
      <c r="B64" s="25" t="s">
        <v>75</v>
      </c>
      <c r="C64" s="65" t="s">
        <v>34</v>
      </c>
      <c r="D64" s="80">
        <v>0</v>
      </c>
      <c r="E64" s="23"/>
      <c r="F64" s="86"/>
      <c r="G64" s="80">
        <v>0</v>
      </c>
      <c r="H64" s="23"/>
      <c r="I64" s="23"/>
      <c r="J64" s="70"/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thickBot="1" x14ac:dyDescent="0.25">
      <c r="A65" s="88">
        <v>20</v>
      </c>
      <c r="B65" s="46" t="s">
        <v>76</v>
      </c>
      <c r="C65" s="71" t="s">
        <v>78</v>
      </c>
      <c r="D65" s="88">
        <v>0</v>
      </c>
      <c r="E65" s="47"/>
      <c r="F65" s="89"/>
      <c r="G65" s="88">
        <v>0</v>
      </c>
      <c r="H65" s="47"/>
      <c r="I65" s="47"/>
      <c r="J65" s="103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thickBot="1" x14ac:dyDescent="0.25">
      <c r="A66" s="88">
        <v>20</v>
      </c>
      <c r="B66" s="46" t="s">
        <v>77</v>
      </c>
      <c r="C66" s="71" t="s">
        <v>78</v>
      </c>
      <c r="D66" s="88">
        <v>0</v>
      </c>
      <c r="E66" s="47"/>
      <c r="F66" s="89"/>
      <c r="G66" s="88">
        <v>0</v>
      </c>
      <c r="H66" s="47"/>
      <c r="I66" s="47"/>
      <c r="J66" s="103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thickBot="1" x14ac:dyDescent="0.25">
      <c r="A67" s="105">
        <f>SUM(A3:A66)</f>
        <v>65</v>
      </c>
      <c r="B67" s="72" t="s">
        <v>7</v>
      </c>
      <c r="C67" s="65"/>
      <c r="D67" s="90">
        <f>SUM(D3:D66)</f>
        <v>0</v>
      </c>
      <c r="E67" s="72" t="s">
        <v>8</v>
      </c>
      <c r="F67" s="86"/>
      <c r="G67" s="104">
        <f>SUM(G3:G66)</f>
        <v>162</v>
      </c>
      <c r="H67" s="72" t="s">
        <v>9</v>
      </c>
      <c r="I67" s="23"/>
      <c r="J67" s="8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2"/>
      <c r="B68" s="13"/>
      <c r="C68" s="13"/>
      <c r="D68" s="12"/>
      <c r="E68" s="1"/>
      <c r="F68" s="1"/>
      <c r="G68" s="12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2"/>
      <c r="B69" s="13"/>
      <c r="C69" s="13"/>
      <c r="D69" s="12"/>
      <c r="E69" s="1"/>
      <c r="F69" s="1"/>
      <c r="G69" s="12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2"/>
      <c r="B70" s="13"/>
      <c r="C70" s="13"/>
      <c r="D70" s="12"/>
      <c r="E70" s="1"/>
      <c r="F70" s="1"/>
      <c r="G70" s="12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53"/>
      <c r="B71" s="49"/>
      <c r="C71" s="49"/>
      <c r="D71" s="53"/>
      <c r="E71" s="54"/>
      <c r="F71" s="54"/>
      <c r="G71" s="53"/>
      <c r="H71" s="54"/>
      <c r="I71" s="54"/>
      <c r="J71" s="27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53"/>
      <c r="B72" s="49">
        <f>SUM(A67+D67+G67)</f>
        <v>227</v>
      </c>
      <c r="C72" s="49"/>
      <c r="D72" s="53"/>
      <c r="E72" s="54"/>
      <c r="F72" s="54"/>
      <c r="G72" s="53"/>
      <c r="H72" s="54"/>
      <c r="I72" s="54"/>
      <c r="J72" s="27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52"/>
      <c r="B73" s="27"/>
      <c r="C73" s="49"/>
      <c r="D73" s="55"/>
      <c r="E73" s="27"/>
      <c r="F73" s="33"/>
      <c r="G73" s="56"/>
      <c r="H73" s="57"/>
      <c r="I73" s="58"/>
      <c r="J73" s="49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52"/>
      <c r="B74" s="27"/>
      <c r="C74" s="49"/>
      <c r="D74" s="53"/>
      <c r="E74" s="33"/>
      <c r="F74" s="33"/>
      <c r="G74" s="56"/>
      <c r="H74" s="57"/>
      <c r="I74" s="49"/>
      <c r="J74" s="49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59"/>
      <c r="B75" s="49"/>
      <c r="C75" s="49"/>
      <c r="D75" s="27"/>
      <c r="E75" s="49"/>
      <c r="F75" s="54"/>
      <c r="G75" s="59"/>
      <c r="H75" s="49"/>
      <c r="I75" s="54"/>
      <c r="J75" s="54"/>
      <c r="K75" s="5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5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53"/>
      <c r="B77" s="49"/>
      <c r="C77" s="49"/>
      <c r="D77" s="53"/>
      <c r="E77" s="54"/>
      <c r="F77" s="54"/>
      <c r="G77" s="53"/>
      <c r="H77" s="54"/>
      <c r="I77" s="54"/>
      <c r="J77" s="27"/>
      <c r="K77" s="5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53"/>
      <c r="B78" s="49"/>
      <c r="C78" s="49"/>
      <c r="D78" s="53"/>
      <c r="E78" s="54"/>
      <c r="F78" s="54"/>
      <c r="G78" s="53"/>
      <c r="H78" s="54"/>
      <c r="I78" s="54"/>
      <c r="J78" s="27"/>
      <c r="K78" s="5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2"/>
      <c r="B1001" s="13"/>
      <c r="C1001" s="13"/>
      <c r="D1001" s="12"/>
      <c r="E1001" s="1"/>
      <c r="F1001" s="1"/>
      <c r="G1001" s="12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2"/>
      <c r="B1002" s="13"/>
      <c r="C1002" s="13"/>
      <c r="D1002" s="12"/>
      <c r="E1002" s="1"/>
      <c r="F1002" s="1"/>
      <c r="G1002" s="12"/>
      <c r="H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2"/>
      <c r="B1003" s="13"/>
      <c r="C1003" s="13"/>
      <c r="D1003" s="12"/>
      <c r="E1003" s="1"/>
      <c r="F1003" s="1"/>
      <c r="G1003" s="12"/>
      <c r="H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2"/>
      <c r="B1004" s="13"/>
      <c r="C1004" s="13"/>
      <c r="D1004" s="12"/>
      <c r="E1004" s="1"/>
      <c r="F1004" s="1"/>
      <c r="G1004" s="12"/>
      <c r="H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C1"/>
    <mergeCell ref="D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I37" sqref="I37"/>
    </sheetView>
  </sheetViews>
  <sheetFormatPr baseColWidth="10" defaultColWidth="14.42578125" defaultRowHeight="15" customHeight="1" x14ac:dyDescent="0.2"/>
  <cols>
    <col min="1" max="1" width="15.140625" customWidth="1"/>
    <col min="2" max="2" width="11.7109375" customWidth="1"/>
    <col min="3" max="3" width="11.5703125" customWidth="1"/>
    <col min="4" max="4" width="12" customWidth="1"/>
    <col min="5" max="5" width="10.85546875" customWidth="1"/>
    <col min="6" max="6" width="12.7109375" customWidth="1"/>
    <col min="7" max="7" width="12.5703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</cols>
  <sheetData>
    <row r="1" spans="1:26" ht="12.75" customHeight="1" x14ac:dyDescent="0.2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v>0</v>
      </c>
      <c r="J3" s="18">
        <v>0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Backlog'!G39:G43)</f>
        <v>20</v>
      </c>
      <c r="H4" s="18">
        <f>SUM('Sprint Backlog'!G44:G52)</f>
        <v>20</v>
      </c>
      <c r="I4" s="18">
        <v>24</v>
      </c>
      <c r="J4" s="18">
        <v>15</v>
      </c>
      <c r="K4" s="18">
        <v>0</v>
      </c>
      <c r="L4" s="18">
        <v>0</v>
      </c>
      <c r="M4" s="18">
        <v>0</v>
      </c>
      <c r="N4" s="19"/>
      <c r="O4" t="s">
        <v>84</v>
      </c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f>SUM(H2:H4)</f>
        <v>20</v>
      </c>
      <c r="I5" s="18">
        <v>24</v>
      </c>
      <c r="J5" s="18">
        <v>15</v>
      </c>
      <c r="K5" s="18">
        <v>0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11</v>
      </c>
      <c r="B6" s="19">
        <v>240</v>
      </c>
      <c r="C6" s="19">
        <f>B6-B4</f>
        <v>223</v>
      </c>
      <c r="D6" s="19">
        <f t="shared" ref="D6:M6" si="1">C6-C4</f>
        <v>217</v>
      </c>
      <c r="E6" s="19">
        <f t="shared" si="1"/>
        <v>204</v>
      </c>
      <c r="F6" s="19">
        <f t="shared" si="1"/>
        <v>174</v>
      </c>
      <c r="G6" s="19">
        <f t="shared" si="1"/>
        <v>150</v>
      </c>
      <c r="H6" s="19">
        <f t="shared" si="1"/>
        <v>130</v>
      </c>
      <c r="I6" s="19">
        <f t="shared" si="1"/>
        <v>110</v>
      </c>
      <c r="J6" s="19">
        <f t="shared" si="1"/>
        <v>86</v>
      </c>
      <c r="K6" s="19">
        <f t="shared" si="1"/>
        <v>71</v>
      </c>
      <c r="L6" s="19">
        <f t="shared" si="1"/>
        <v>71</v>
      </c>
      <c r="M6" s="19">
        <f t="shared" si="1"/>
        <v>71</v>
      </c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Usuario de Windows</cp:lastModifiedBy>
  <dcterms:created xsi:type="dcterms:W3CDTF">2017-09-20T01:10:05Z</dcterms:created>
  <dcterms:modified xsi:type="dcterms:W3CDTF">2017-11-03T12:01:07Z</dcterms:modified>
</cp:coreProperties>
</file>